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PAWEŁ\postępowania do 130 tyś. zł\tusze-tonery 2026\"/>
    </mc:Choice>
  </mc:AlternateContent>
  <xr:revisionPtr revIDLastSave="0" documentId="13_ncr:1_{B7351B17-F505-4392-990C-62A5B86078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_CENOWY" sheetId="1" r:id="rId1"/>
  </sheets>
  <definedNames>
    <definedName name="_xlnm.Print_Area" localSheetId="0">F_CENOWY!$C$2:$M$222</definedName>
    <definedName name="OLE_LINK1" localSheetId="0">F_CENOWY!$C$4</definedName>
    <definedName name="_xlnm.Print_Titles" localSheetId="0">F_CENOWY!$10:$11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" i="1" l="1"/>
  <c r="L12" i="1" s="1"/>
  <c r="M12" i="1" s="1"/>
  <c r="M31" i="1"/>
  <c r="M66" i="1"/>
  <c r="M67" i="1"/>
  <c r="M194" i="1"/>
  <c r="M201" i="1"/>
  <c r="M202" i="1"/>
  <c r="L13" i="1"/>
  <c r="M13" i="1" s="1"/>
  <c r="L14" i="1"/>
  <c r="M14" i="1" s="1"/>
  <c r="L16" i="1"/>
  <c r="M16" i="1" s="1"/>
  <c r="L20" i="1"/>
  <c r="M20" i="1" s="1"/>
  <c r="L25" i="1"/>
  <c r="M25" i="1" s="1"/>
  <c r="L26" i="1"/>
  <c r="M26" i="1" s="1"/>
  <c r="L27" i="1"/>
  <c r="M27" i="1" s="1"/>
  <c r="L28" i="1"/>
  <c r="M28" i="1" s="1"/>
  <c r="L29" i="1"/>
  <c r="M29" i="1" s="1"/>
  <c r="L30" i="1"/>
  <c r="M30" i="1" s="1"/>
  <c r="L31" i="1"/>
  <c r="L32" i="1"/>
  <c r="M32" i="1" s="1"/>
  <c r="L33" i="1"/>
  <c r="M33" i="1" s="1"/>
  <c r="L34" i="1"/>
  <c r="M34" i="1" s="1"/>
  <c r="L35" i="1"/>
  <c r="M35" i="1" s="1"/>
  <c r="L36" i="1"/>
  <c r="M36" i="1" s="1"/>
  <c r="L37" i="1"/>
  <c r="M37" i="1" s="1"/>
  <c r="L38" i="1"/>
  <c r="M38" i="1" s="1"/>
  <c r="L40" i="1"/>
  <c r="M40" i="1" s="1"/>
  <c r="L41" i="1"/>
  <c r="M41" i="1" s="1"/>
  <c r="L42" i="1"/>
  <c r="M42" i="1" s="1"/>
  <c r="L43" i="1"/>
  <c r="M43" i="1" s="1"/>
  <c r="L44" i="1"/>
  <c r="M44" i="1" s="1"/>
  <c r="L45" i="1"/>
  <c r="M45" i="1" s="1"/>
  <c r="L46" i="1"/>
  <c r="M46" i="1" s="1"/>
  <c r="L47" i="1"/>
  <c r="M47" i="1" s="1"/>
  <c r="L51" i="1"/>
  <c r="M51" i="1" s="1"/>
  <c r="L58" i="1"/>
  <c r="M58" i="1" s="1"/>
  <c r="L59" i="1"/>
  <c r="M59" i="1" s="1"/>
  <c r="L62" i="1"/>
  <c r="M62" i="1" s="1"/>
  <c r="L63" i="1"/>
  <c r="M63" i="1" s="1"/>
  <c r="L65" i="1"/>
  <c r="M65" i="1" s="1"/>
  <c r="L66" i="1"/>
  <c r="L67" i="1"/>
  <c r="L69" i="1"/>
  <c r="M69" i="1" s="1"/>
  <c r="L71" i="1"/>
  <c r="M71" i="1" s="1"/>
  <c r="L72" i="1"/>
  <c r="M72" i="1" s="1"/>
  <c r="L73" i="1"/>
  <c r="M73" i="1" s="1"/>
  <c r="L74" i="1"/>
  <c r="M74" i="1" s="1"/>
  <c r="L75" i="1"/>
  <c r="M75" i="1" s="1"/>
  <c r="L76" i="1"/>
  <c r="M76" i="1" s="1"/>
  <c r="L77" i="1"/>
  <c r="M77" i="1" s="1"/>
  <c r="L78" i="1"/>
  <c r="M78" i="1" s="1"/>
  <c r="L79" i="1"/>
  <c r="M79" i="1" s="1"/>
  <c r="L80" i="1"/>
  <c r="M80" i="1" s="1"/>
  <c r="L81" i="1"/>
  <c r="M81" i="1" s="1"/>
  <c r="L82" i="1"/>
  <c r="M82" i="1" s="1"/>
  <c r="L83" i="1"/>
  <c r="M83" i="1" s="1"/>
  <c r="L84" i="1"/>
  <c r="M84" i="1" s="1"/>
  <c r="L86" i="1"/>
  <c r="M86" i="1" s="1"/>
  <c r="L87" i="1"/>
  <c r="M87" i="1" s="1"/>
  <c r="L88" i="1"/>
  <c r="M88" i="1" s="1"/>
  <c r="L89" i="1"/>
  <c r="M89" i="1" s="1"/>
  <c r="L90" i="1"/>
  <c r="M90" i="1" s="1"/>
  <c r="L91" i="1"/>
  <c r="M91" i="1" s="1"/>
  <c r="L92" i="1"/>
  <c r="M92" i="1" s="1"/>
  <c r="L102" i="1"/>
  <c r="M102" i="1" s="1"/>
  <c r="L104" i="1"/>
  <c r="M104" i="1" s="1"/>
  <c r="L105" i="1"/>
  <c r="M105" i="1" s="1"/>
  <c r="L107" i="1"/>
  <c r="M107" i="1" s="1"/>
  <c r="L108" i="1"/>
  <c r="M108" i="1" s="1"/>
  <c r="L109" i="1"/>
  <c r="M109" i="1" s="1"/>
  <c r="L110" i="1"/>
  <c r="M110" i="1" s="1"/>
  <c r="L111" i="1"/>
  <c r="M111" i="1" s="1"/>
  <c r="L112" i="1"/>
  <c r="M112" i="1" s="1"/>
  <c r="L113" i="1"/>
  <c r="M113" i="1" s="1"/>
  <c r="L114" i="1"/>
  <c r="M114" i="1" s="1"/>
  <c r="L115" i="1"/>
  <c r="M115" i="1" s="1"/>
  <c r="L116" i="1"/>
  <c r="M116" i="1" s="1"/>
  <c r="L117" i="1"/>
  <c r="M117" i="1" s="1"/>
  <c r="L118" i="1"/>
  <c r="M118" i="1" s="1"/>
  <c r="L119" i="1"/>
  <c r="M119" i="1" s="1"/>
  <c r="L120" i="1"/>
  <c r="M120" i="1" s="1"/>
  <c r="L121" i="1"/>
  <c r="M121" i="1" s="1"/>
  <c r="L122" i="1"/>
  <c r="M122" i="1" s="1"/>
  <c r="L124" i="1"/>
  <c r="M124" i="1" s="1"/>
  <c r="L125" i="1"/>
  <c r="M125" i="1" s="1"/>
  <c r="L126" i="1"/>
  <c r="M126" i="1" s="1"/>
  <c r="L134" i="1"/>
  <c r="M134" i="1" s="1"/>
  <c r="L135" i="1"/>
  <c r="M135" i="1" s="1"/>
  <c r="L137" i="1"/>
  <c r="M137" i="1" s="1"/>
  <c r="L138" i="1"/>
  <c r="M138" i="1" s="1"/>
  <c r="L140" i="1"/>
  <c r="M140" i="1" s="1"/>
  <c r="L142" i="1"/>
  <c r="M142" i="1" s="1"/>
  <c r="L143" i="1"/>
  <c r="M143" i="1" s="1"/>
  <c r="L145" i="1"/>
  <c r="M145" i="1" s="1"/>
  <c r="L146" i="1"/>
  <c r="M146" i="1" s="1"/>
  <c r="L147" i="1"/>
  <c r="M147" i="1" s="1"/>
  <c r="L148" i="1"/>
  <c r="M148" i="1" s="1"/>
  <c r="L149" i="1"/>
  <c r="M149" i="1" s="1"/>
  <c r="L150" i="1"/>
  <c r="M150" i="1" s="1"/>
  <c r="L151" i="1"/>
  <c r="M151" i="1" s="1"/>
  <c r="L153" i="1"/>
  <c r="M153" i="1" s="1"/>
  <c r="L154" i="1"/>
  <c r="M154" i="1" s="1"/>
  <c r="L155" i="1"/>
  <c r="M155" i="1" s="1"/>
  <c r="L156" i="1"/>
  <c r="M156" i="1" s="1"/>
  <c r="L157" i="1"/>
  <c r="M157" i="1" s="1"/>
  <c r="L158" i="1"/>
  <c r="M158" i="1" s="1"/>
  <c r="L159" i="1"/>
  <c r="M159" i="1" s="1"/>
  <c r="L160" i="1"/>
  <c r="M160" i="1" s="1"/>
  <c r="L161" i="1"/>
  <c r="M161" i="1" s="1"/>
  <c r="L163" i="1"/>
  <c r="M163" i="1" s="1"/>
  <c r="L166" i="1"/>
  <c r="M166" i="1" s="1"/>
  <c r="L175" i="1"/>
  <c r="M175" i="1" s="1"/>
  <c r="L176" i="1"/>
  <c r="M176" i="1" s="1"/>
  <c r="L177" i="1"/>
  <c r="M177" i="1" s="1"/>
  <c r="L178" i="1"/>
  <c r="M178" i="1" s="1"/>
  <c r="L180" i="1"/>
  <c r="M180" i="1" s="1"/>
  <c r="L181" i="1"/>
  <c r="M181" i="1" s="1"/>
  <c r="L182" i="1"/>
  <c r="M182" i="1" s="1"/>
  <c r="L186" i="1"/>
  <c r="M186" i="1" s="1"/>
  <c r="L189" i="1"/>
  <c r="M189" i="1" s="1"/>
  <c r="L192" i="1"/>
  <c r="M192" i="1" s="1"/>
  <c r="L193" i="1"/>
  <c r="M193" i="1" s="1"/>
  <c r="L194" i="1"/>
  <c r="L197" i="1"/>
  <c r="M197" i="1" s="1"/>
  <c r="L199" i="1"/>
  <c r="M199" i="1" s="1"/>
  <c r="L201" i="1"/>
  <c r="L202" i="1"/>
  <c r="L205" i="1"/>
  <c r="M205" i="1" s="1"/>
  <c r="K13" i="1"/>
  <c r="K14" i="1"/>
  <c r="K15" i="1"/>
  <c r="L15" i="1" s="1"/>
  <c r="M15" i="1" s="1"/>
  <c r="K16" i="1"/>
  <c r="K17" i="1"/>
  <c r="L17" i="1" s="1"/>
  <c r="M17" i="1" s="1"/>
  <c r="K18" i="1"/>
  <c r="L18" i="1" s="1"/>
  <c r="M18" i="1" s="1"/>
  <c r="K19" i="1"/>
  <c r="L19" i="1" s="1"/>
  <c r="M19" i="1" s="1"/>
  <c r="K20" i="1"/>
  <c r="K21" i="1"/>
  <c r="L21" i="1" s="1"/>
  <c r="M21" i="1" s="1"/>
  <c r="K22" i="1"/>
  <c r="L22" i="1" s="1"/>
  <c r="M22" i="1" s="1"/>
  <c r="K23" i="1"/>
  <c r="L23" i="1" s="1"/>
  <c r="M23" i="1" s="1"/>
  <c r="K24" i="1"/>
  <c r="L24" i="1" s="1"/>
  <c r="M24" i="1" s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L39" i="1" s="1"/>
  <c r="M39" i="1" s="1"/>
  <c r="K40" i="1"/>
  <c r="K41" i="1"/>
  <c r="K42" i="1"/>
  <c r="K43" i="1"/>
  <c r="K44" i="1"/>
  <c r="K45" i="1"/>
  <c r="K46" i="1"/>
  <c r="K47" i="1"/>
  <c r="K48" i="1"/>
  <c r="L48" i="1" s="1"/>
  <c r="M48" i="1" s="1"/>
  <c r="K49" i="1"/>
  <c r="L49" i="1" s="1"/>
  <c r="M49" i="1" s="1"/>
  <c r="K50" i="1"/>
  <c r="L50" i="1" s="1"/>
  <c r="M50" i="1" s="1"/>
  <c r="K51" i="1"/>
  <c r="K52" i="1"/>
  <c r="L52" i="1" s="1"/>
  <c r="M52" i="1" s="1"/>
  <c r="K53" i="1"/>
  <c r="L53" i="1" s="1"/>
  <c r="M53" i="1" s="1"/>
  <c r="K54" i="1"/>
  <c r="L54" i="1" s="1"/>
  <c r="M54" i="1" s="1"/>
  <c r="K55" i="1"/>
  <c r="L55" i="1" s="1"/>
  <c r="M55" i="1" s="1"/>
  <c r="K56" i="1"/>
  <c r="L56" i="1" s="1"/>
  <c r="M56" i="1" s="1"/>
  <c r="K57" i="1"/>
  <c r="L57" i="1" s="1"/>
  <c r="M57" i="1" s="1"/>
  <c r="K58" i="1"/>
  <c r="K59" i="1"/>
  <c r="K60" i="1"/>
  <c r="L60" i="1" s="1"/>
  <c r="M60" i="1" s="1"/>
  <c r="K61" i="1"/>
  <c r="L61" i="1" s="1"/>
  <c r="M61" i="1" s="1"/>
  <c r="K62" i="1"/>
  <c r="K63" i="1"/>
  <c r="K64" i="1"/>
  <c r="L64" i="1" s="1"/>
  <c r="M64" i="1" s="1"/>
  <c r="K65" i="1"/>
  <c r="K66" i="1"/>
  <c r="K67" i="1"/>
  <c r="K68" i="1"/>
  <c r="L68" i="1" s="1"/>
  <c r="M68" i="1" s="1"/>
  <c r="K69" i="1"/>
  <c r="K70" i="1"/>
  <c r="L70" i="1" s="1"/>
  <c r="M70" i="1" s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L85" i="1" s="1"/>
  <c r="M85" i="1" s="1"/>
  <c r="K86" i="1"/>
  <c r="K87" i="1"/>
  <c r="K88" i="1"/>
  <c r="K89" i="1"/>
  <c r="K90" i="1"/>
  <c r="K91" i="1"/>
  <c r="K92" i="1"/>
  <c r="K93" i="1"/>
  <c r="L93" i="1" s="1"/>
  <c r="M93" i="1" s="1"/>
  <c r="K94" i="1"/>
  <c r="L94" i="1" s="1"/>
  <c r="M94" i="1" s="1"/>
  <c r="K95" i="1"/>
  <c r="L95" i="1" s="1"/>
  <c r="M95" i="1" s="1"/>
  <c r="K96" i="1"/>
  <c r="L96" i="1" s="1"/>
  <c r="M96" i="1" s="1"/>
  <c r="K97" i="1"/>
  <c r="L97" i="1" s="1"/>
  <c r="M97" i="1" s="1"/>
  <c r="K98" i="1"/>
  <c r="L98" i="1" s="1"/>
  <c r="M98" i="1" s="1"/>
  <c r="K99" i="1"/>
  <c r="L99" i="1" s="1"/>
  <c r="M99" i="1" s="1"/>
  <c r="K100" i="1"/>
  <c r="L100" i="1" s="1"/>
  <c r="M100" i="1" s="1"/>
  <c r="K101" i="1"/>
  <c r="L101" i="1" s="1"/>
  <c r="M101" i="1" s="1"/>
  <c r="K102" i="1"/>
  <c r="K103" i="1"/>
  <c r="L103" i="1" s="1"/>
  <c r="M103" i="1" s="1"/>
  <c r="K104" i="1"/>
  <c r="K105" i="1"/>
  <c r="K106" i="1"/>
  <c r="L106" i="1" s="1"/>
  <c r="M106" i="1" s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L123" i="1" s="1"/>
  <c r="M123" i="1" s="1"/>
  <c r="K124" i="1"/>
  <c r="K125" i="1"/>
  <c r="K126" i="1"/>
  <c r="K127" i="1"/>
  <c r="L127" i="1" s="1"/>
  <c r="M127" i="1" s="1"/>
  <c r="K128" i="1"/>
  <c r="L128" i="1" s="1"/>
  <c r="M128" i="1" s="1"/>
  <c r="K129" i="1"/>
  <c r="L129" i="1" s="1"/>
  <c r="M129" i="1" s="1"/>
  <c r="K130" i="1"/>
  <c r="L130" i="1" s="1"/>
  <c r="M130" i="1" s="1"/>
  <c r="K131" i="1"/>
  <c r="L131" i="1" s="1"/>
  <c r="M131" i="1" s="1"/>
  <c r="K132" i="1"/>
  <c r="L132" i="1" s="1"/>
  <c r="M132" i="1" s="1"/>
  <c r="K133" i="1"/>
  <c r="L133" i="1" s="1"/>
  <c r="M133" i="1" s="1"/>
  <c r="K134" i="1"/>
  <c r="K135" i="1"/>
  <c r="K136" i="1"/>
  <c r="L136" i="1" s="1"/>
  <c r="M136" i="1" s="1"/>
  <c r="K137" i="1"/>
  <c r="K138" i="1"/>
  <c r="K139" i="1"/>
  <c r="L139" i="1" s="1"/>
  <c r="M139" i="1" s="1"/>
  <c r="K140" i="1"/>
  <c r="K141" i="1"/>
  <c r="L141" i="1" s="1"/>
  <c r="M141" i="1" s="1"/>
  <c r="K142" i="1"/>
  <c r="K143" i="1"/>
  <c r="K144" i="1"/>
  <c r="L144" i="1" s="1"/>
  <c r="M144" i="1" s="1"/>
  <c r="K145" i="1"/>
  <c r="K146" i="1"/>
  <c r="K147" i="1"/>
  <c r="K148" i="1"/>
  <c r="K149" i="1"/>
  <c r="K150" i="1"/>
  <c r="K151" i="1"/>
  <c r="K152" i="1"/>
  <c r="L152" i="1" s="1"/>
  <c r="M152" i="1" s="1"/>
  <c r="K153" i="1"/>
  <c r="K154" i="1"/>
  <c r="K155" i="1"/>
  <c r="K156" i="1"/>
  <c r="K157" i="1"/>
  <c r="K158" i="1"/>
  <c r="K159" i="1"/>
  <c r="K160" i="1"/>
  <c r="K161" i="1"/>
  <c r="K162" i="1"/>
  <c r="L162" i="1" s="1"/>
  <c r="M162" i="1" s="1"/>
  <c r="K163" i="1"/>
  <c r="K164" i="1"/>
  <c r="L164" i="1" s="1"/>
  <c r="M164" i="1" s="1"/>
  <c r="K165" i="1"/>
  <c r="L165" i="1" s="1"/>
  <c r="M165" i="1" s="1"/>
  <c r="K166" i="1"/>
  <c r="K167" i="1"/>
  <c r="L167" i="1" s="1"/>
  <c r="M167" i="1" s="1"/>
  <c r="K168" i="1"/>
  <c r="L168" i="1" s="1"/>
  <c r="M168" i="1" s="1"/>
  <c r="K169" i="1"/>
  <c r="L169" i="1" s="1"/>
  <c r="M169" i="1" s="1"/>
  <c r="K170" i="1"/>
  <c r="L170" i="1" s="1"/>
  <c r="M170" i="1" s="1"/>
  <c r="K171" i="1"/>
  <c r="L171" i="1" s="1"/>
  <c r="M171" i="1" s="1"/>
  <c r="K172" i="1"/>
  <c r="L172" i="1" s="1"/>
  <c r="M172" i="1" s="1"/>
  <c r="K173" i="1"/>
  <c r="L173" i="1" s="1"/>
  <c r="M173" i="1" s="1"/>
  <c r="K174" i="1"/>
  <c r="L174" i="1" s="1"/>
  <c r="M174" i="1" s="1"/>
  <c r="K175" i="1"/>
  <c r="K176" i="1"/>
  <c r="K177" i="1"/>
  <c r="K178" i="1"/>
  <c r="K179" i="1"/>
  <c r="L179" i="1" s="1"/>
  <c r="M179" i="1" s="1"/>
  <c r="K180" i="1"/>
  <c r="K181" i="1"/>
  <c r="K182" i="1"/>
  <c r="K183" i="1"/>
  <c r="L183" i="1" s="1"/>
  <c r="M183" i="1" s="1"/>
  <c r="K184" i="1"/>
  <c r="L184" i="1" s="1"/>
  <c r="M184" i="1" s="1"/>
  <c r="K185" i="1"/>
  <c r="L185" i="1" s="1"/>
  <c r="M185" i="1" s="1"/>
  <c r="K186" i="1"/>
  <c r="K187" i="1"/>
  <c r="L187" i="1" s="1"/>
  <c r="M187" i="1" s="1"/>
  <c r="K188" i="1"/>
  <c r="L188" i="1" s="1"/>
  <c r="M188" i="1" s="1"/>
  <c r="K189" i="1"/>
  <c r="K190" i="1"/>
  <c r="L190" i="1" s="1"/>
  <c r="M190" i="1" s="1"/>
  <c r="K191" i="1"/>
  <c r="L191" i="1" s="1"/>
  <c r="M191" i="1" s="1"/>
  <c r="K192" i="1"/>
  <c r="K193" i="1"/>
  <c r="K194" i="1"/>
  <c r="K195" i="1"/>
  <c r="L195" i="1" s="1"/>
  <c r="M195" i="1" s="1"/>
  <c r="K196" i="1"/>
  <c r="L196" i="1" s="1"/>
  <c r="M196" i="1" s="1"/>
  <c r="K197" i="1"/>
  <c r="K198" i="1"/>
  <c r="L198" i="1" s="1"/>
  <c r="M198" i="1" s="1"/>
  <c r="K199" i="1"/>
  <c r="K200" i="1"/>
  <c r="L200" i="1" s="1"/>
  <c r="M200" i="1" s="1"/>
  <c r="K201" i="1"/>
  <c r="K202" i="1"/>
  <c r="K203" i="1"/>
  <c r="L203" i="1" s="1"/>
  <c r="M203" i="1" s="1"/>
  <c r="K204" i="1"/>
  <c r="L204" i="1" s="1"/>
  <c r="M204" i="1" s="1"/>
  <c r="K205" i="1"/>
  <c r="K206" i="1"/>
  <c r="L206" i="1" s="1"/>
  <c r="M206" i="1" s="1"/>
  <c r="K207" i="1"/>
  <c r="L207" i="1" s="1"/>
  <c r="M207" i="1" s="1"/>
  <c r="K208" i="1"/>
  <c r="L208" i="1" s="1"/>
  <c r="M208" i="1" s="1"/>
  <c r="K209" i="1"/>
  <c r="L209" i="1" s="1"/>
  <c r="M209" i="1" s="1"/>
  <c r="K210" i="1"/>
  <c r="L210" i="1" s="1"/>
  <c r="M210" i="1" s="1"/>
  <c r="I211" i="1" l="1"/>
  <c r="K211" i="1" l="1"/>
  <c r="L211" i="1"/>
</calcChain>
</file>

<file path=xl/sharedStrings.xml><?xml version="1.0" encoding="utf-8"?>
<sst xmlns="http://schemas.openxmlformats.org/spreadsheetml/2006/main" count="1169" uniqueCount="511">
  <si>
    <t>L.P.</t>
  </si>
  <si>
    <t>1</t>
  </si>
  <si>
    <t>2</t>
  </si>
  <si>
    <t>3</t>
  </si>
  <si>
    <t>4</t>
  </si>
  <si>
    <t>5</t>
  </si>
  <si>
    <t>WARTOŚĆ BRUTTO OGÓŁEM (ZŁ)</t>
  </si>
  <si>
    <t>6</t>
  </si>
  <si>
    <t>7</t>
  </si>
  <si>
    <t>8</t>
  </si>
  <si>
    <t>CENA BRUTTO/SZT. (ZŁ)</t>
  </si>
  <si>
    <t>9</t>
  </si>
  <si>
    <t>WARTOŚĆ NETTO OGÓŁEM (ZŁ)</t>
  </si>
  <si>
    <t>Ogółem</t>
  </si>
  <si>
    <t xml:space="preserve">FORMULARZ CENOWY                                                  </t>
  </si>
  <si>
    <t>(przedmiot zamówienia)</t>
  </si>
  <si>
    <t xml:space="preserve">…......................, dnia….....................                                                     </t>
  </si>
  <si>
    <t xml:space="preserve"> …..............................................</t>
  </si>
  <si>
    <t>Jedn.</t>
  </si>
  <si>
    <t xml:space="preserve">           podpis Wykonawcy</t>
  </si>
  <si>
    <t>X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</si>
  <si>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</si>
  <si>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</si>
  <si>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</si>
  <si>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</si>
  <si>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</si>
  <si>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</si>
  <si>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</si>
  <si>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</si>
  <si>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</si>
  <si>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</si>
  <si>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</si>
  <si>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</si>
  <si>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</si>
  <si>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</si>
  <si>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</si>
  <si>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</si>
  <si>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</si>
  <si>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</si>
  <si>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</si>
  <si>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</si>
  <si>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</si>
  <si>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</si>
  <si>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</si>
  <si>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</si>
  <si>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</si>
  <si>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</si>
  <si>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</si>
  <si>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</si>
  <si>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</si>
  <si>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</si>
  <si>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</si>
  <si>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</si>
  <si>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</si>
  <si>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(znak sprawy)</t>
  </si>
  <si>
    <t xml:space="preserve">    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</si>
  <si>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</si>
  <si>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</si>
  <si>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</si>
  <si>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</si>
  <si>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</si>
  <si>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</si>
  <si>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</si>
  <si>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</si>
  <si>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</si>
  <si>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</si>
  <si>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</si>
  <si>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</si>
  <si>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</si>
  <si>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</si>
  <si>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</si>
  <si>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</si>
  <si>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</si>
  <si>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</si>
  <si>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</si>
  <si>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</si>
  <si>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</si>
  <si>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</si>
  <si>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</si>
  <si>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</si>
  <si>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</si>
  <si>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</si>
  <si>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</si>
  <si>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</si>
  <si>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</si>
  <si>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</si>
  <si>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</si>
  <si>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</si>
  <si>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</si>
  <si>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</si>
  <si>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</si>
  <si>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</si>
  <si>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</si>
  <si>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</si>
  <si>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</si>
  <si>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</si>
  <si>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</si>
  <si>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</si>
  <si>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</si>
  <si>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</si>
  <si>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</si>
  <si>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</si>
  <si>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</si>
  <si>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</si>
  <si>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</si>
  <si>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</si>
  <si>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</si>
  <si>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</si>
  <si>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</si>
  <si>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</si>
  <si>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</si>
  <si>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</si>
  <si>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</si>
  <si>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</si>
  <si>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</si>
  <si>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</si>
  <si>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</si>
  <si>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</si>
  <si>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</si>
  <si>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</si>
  <si>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</si>
  <si>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</si>
  <si>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</si>
  <si>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</si>
  <si>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</si>
  <si>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</si>
  <si>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</si>
  <si>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</si>
  <si>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</si>
  <si>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</si>
  <si>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</si>
  <si>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</si>
  <si>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</si>
  <si>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</si>
  <si>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</si>
  <si>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</si>
  <si>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</si>
  <si>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</si>
  <si>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</si>
  <si>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</si>
  <si>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</si>
  <si>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</si>
  <si>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</si>
  <si>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</si>
  <si>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</si>
  <si>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</si>
  <si>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</si>
  <si>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</si>
  <si>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</si>
  <si>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</si>
  <si>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</si>
  <si>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</si>
  <si>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</si>
  <si>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</si>
  <si>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</si>
  <si>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</si>
  <si>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</si>
  <si>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</si>
  <si>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</si>
  <si>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</si>
  <si>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</si>
  <si>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</si>
  <si>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</si>
  <si>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</si>
  <si>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ILOŚĆ</t>
  </si>
  <si>
    <t>(zamówienie o wartości poniżej 170 000 zł)</t>
  </si>
  <si>
    <r>
      <t xml:space="preserve">sukcesywna dostawa fabrycznie nowych materiałów eksploatacyjnych do drukarek i urządzeń wielofunkcyjnych </t>
    </r>
    <r>
      <rPr>
        <sz val="11"/>
        <color theme="1"/>
        <rFont val="Times New Roman"/>
        <family val="1"/>
        <charset val="238"/>
      </rPr>
      <t>dla potrzeb urzędu Morskiego w Gdyni</t>
    </r>
  </si>
  <si>
    <t>Nazwa urządzenia</t>
  </si>
  <si>
    <t>Kolor</t>
  </si>
  <si>
    <t>Pojemność</t>
  </si>
  <si>
    <t>Oznaczenie materiału</t>
  </si>
  <si>
    <t>TZ2.374.182.2026.PM</t>
  </si>
  <si>
    <t>TUSZ  PGI-550PGBK XL</t>
  </si>
  <si>
    <t>TUSZ CLI-551BK XL</t>
  </si>
  <si>
    <t>TUSZ CLI-551C XL</t>
  </si>
  <si>
    <t>TUSZ CLI-551M XL</t>
  </si>
  <si>
    <t>TUSZ CLI-551Y XL</t>
  </si>
  <si>
    <t>TUSZ CLI-551GY XL</t>
  </si>
  <si>
    <t>TUSZ PFI-207BK</t>
  </si>
  <si>
    <t>TUSZ PFI-207MBK</t>
  </si>
  <si>
    <t>TUSZ PFI-207C</t>
  </si>
  <si>
    <t>TUSZ PFI-207M</t>
  </si>
  <si>
    <t>TUSZ PFI-207Y</t>
  </si>
  <si>
    <t>GŁOWICA DRUKUJĄCA PF-04, CF3630B001AA</t>
  </si>
  <si>
    <t>POJEMNIK NA ZUŻYTY TONER  MC-10, 1320B014</t>
  </si>
  <si>
    <t>TUSZ PFI-707BK</t>
  </si>
  <si>
    <t>TUSZ PFI-707MBK</t>
  </si>
  <si>
    <t>TUSZ PFI-707C</t>
  </si>
  <si>
    <t>TUSZ PFI-707M</t>
  </si>
  <si>
    <t>TUSZ PFI-707Y</t>
  </si>
  <si>
    <t>POJEMNIK NA ZUŻYTY TONER WT-202</t>
  </si>
  <si>
    <t>TONER T09 BK, 3020C006</t>
  </si>
  <si>
    <t>TONER T09 C, 3019C006</t>
  </si>
  <si>
    <t>TONER T09 M, 3018C006</t>
  </si>
  <si>
    <t>TONER T09 Y, 3017C006</t>
  </si>
  <si>
    <t>TONER 054H BK,  3028C002</t>
  </si>
  <si>
    <t>TONER 054 C, 3023C002</t>
  </si>
  <si>
    <t>TONER 054 M, 3022C002</t>
  </si>
  <si>
    <t>TONER 054 Y, 3021C002</t>
  </si>
  <si>
    <t>TONER 055H BK, 3020C002</t>
  </si>
  <si>
    <t>TONER  055 C,  3015C002</t>
  </si>
  <si>
    <t>TONER 055 M, 3014C002</t>
  </si>
  <si>
    <t>TONER 055 Y, 3013C002</t>
  </si>
  <si>
    <t>TUSZ PGI-35</t>
  </si>
  <si>
    <t>TUSZ CLI-36</t>
  </si>
  <si>
    <r>
      <t>TUSZ PGI-580PGBK XX</t>
    </r>
    <r>
      <rPr>
        <sz val="8"/>
        <color rgb="FFC00000"/>
        <rFont val="Arial"/>
        <family val="2"/>
        <charset val="238"/>
      </rPr>
      <t>L</t>
    </r>
  </si>
  <si>
    <r>
      <t>TUSZ CLI-581BK XX</t>
    </r>
    <r>
      <rPr>
        <sz val="8"/>
        <color rgb="FFC00000"/>
        <rFont val="Arial"/>
        <family val="2"/>
        <charset val="238"/>
      </rPr>
      <t>L</t>
    </r>
  </si>
  <si>
    <r>
      <t>TUSZ CLI-581C XX</t>
    </r>
    <r>
      <rPr>
        <sz val="8"/>
        <color rgb="FFC00000"/>
        <rFont val="Arial"/>
        <family val="2"/>
        <charset val="238"/>
      </rPr>
      <t>L</t>
    </r>
  </si>
  <si>
    <r>
      <t>TUSZ CLI-581M XX</t>
    </r>
    <r>
      <rPr>
        <sz val="8"/>
        <color rgb="FFC00000"/>
        <rFont val="Arial"/>
        <family val="2"/>
        <charset val="238"/>
      </rPr>
      <t>L</t>
    </r>
  </si>
  <si>
    <r>
      <t>TUSZ CLI-581Y XX</t>
    </r>
    <r>
      <rPr>
        <sz val="8"/>
        <color rgb="FFC00000"/>
        <rFont val="Arial"/>
        <family val="2"/>
        <charset val="238"/>
      </rPr>
      <t>L</t>
    </r>
  </si>
  <si>
    <r>
      <t>TUSZ CLI-581PB XX</t>
    </r>
    <r>
      <rPr>
        <sz val="8"/>
        <color rgb="FFC00000"/>
        <rFont val="Arial"/>
        <family val="2"/>
        <charset val="238"/>
      </rPr>
      <t>L</t>
    </r>
  </si>
  <si>
    <t>TONER  728, CRG728</t>
  </si>
  <si>
    <t>TONER  1070111899</t>
  </si>
  <si>
    <t>TONER 1070111895</t>
  </si>
  <si>
    <t>TONER 1070111896</t>
  </si>
  <si>
    <t>TONER 1070111897</t>
  </si>
  <si>
    <t>TONER 44973536</t>
  </si>
  <si>
    <t>TONER 44973534</t>
  </si>
  <si>
    <t>TONER 44973533</t>
  </si>
  <si>
    <t>TONER 44973535</t>
  </si>
  <si>
    <t>ZESPÓŁ UTRWALAJĄCY (GRZAŁKA) 44472603</t>
  </si>
  <si>
    <t>BĘBNY-ZESPÓŁ 44968301</t>
  </si>
  <si>
    <t>PAS TRANSFEROWY 44472202</t>
  </si>
  <si>
    <t>TONER  45807111</t>
  </si>
  <si>
    <t>BĘBEN 44574302</t>
  </si>
  <si>
    <t>TONER 46490608</t>
  </si>
  <si>
    <t>TONER 46490607</t>
  </si>
  <si>
    <t>TONER 46490606</t>
  </si>
  <si>
    <t>TONER 46490605</t>
  </si>
  <si>
    <t xml:space="preserve"> BĘBEN 46484108</t>
  </si>
  <si>
    <t xml:space="preserve"> BĘBEN 46484107</t>
  </si>
  <si>
    <t xml:space="preserve"> BĘBEN 46484106</t>
  </si>
  <si>
    <t xml:space="preserve"> BĘBEN 46484105</t>
  </si>
  <si>
    <t>PAS TRANSFEROWY 46394902</t>
  </si>
  <si>
    <t>ZESPÓŁ UTRWALAJĄCY (GRZAŁKA) 46358502</t>
  </si>
  <si>
    <t>TONER  SP C310HE, 406479</t>
  </si>
  <si>
    <t>TONER SPC-310c, 406480</t>
  </si>
  <si>
    <t>TONER SPC-310m, 406481</t>
  </si>
  <si>
    <t>TONER SPC-310Y, 406482</t>
  </si>
  <si>
    <t>POJEMNIK NA ZUŻYTY TONER 220, 406043</t>
  </si>
  <si>
    <t>TONER MLT-D203L, SU897A</t>
  </si>
  <si>
    <t>TONER T-1640E</t>
  </si>
  <si>
    <t>TONER T-FC50E-K</t>
  </si>
  <si>
    <t>TONER T-FC50E-C</t>
  </si>
  <si>
    <t>TONER T-FC50E-M</t>
  </si>
  <si>
    <t>TONER T-FC50E-Y</t>
  </si>
  <si>
    <t>TONER TN-322</t>
  </si>
  <si>
    <t>TONER T-2840E</t>
  </si>
  <si>
    <t>TONER T-FC30EK</t>
  </si>
  <si>
    <t>TONER T-FC30EC</t>
  </si>
  <si>
    <t>TONER T-FC30EM</t>
  </si>
  <si>
    <t>TONER T-FC30EY</t>
  </si>
  <si>
    <t>TONER CE390A</t>
  </si>
  <si>
    <t>TUSZ T1301</t>
  </si>
  <si>
    <t>TUSZ T1303</t>
  </si>
  <si>
    <t>TUSZ T1302</t>
  </si>
  <si>
    <t>TUSZ T1304</t>
  </si>
  <si>
    <t>TAŚMA RIB-320</t>
  </si>
  <si>
    <t>TAŚMA TZE-231</t>
  </si>
  <si>
    <t>TUSZ  PGI-525BK</t>
  </si>
  <si>
    <t>TUSZ CLI-526C</t>
  </si>
  <si>
    <t>TUSZ CLI-526M</t>
  </si>
  <si>
    <t>TUSZ CLI-526Y</t>
  </si>
  <si>
    <t>TONER C-EXV49</t>
  </si>
  <si>
    <t>TONER C-EXV49M</t>
  </si>
  <si>
    <t>TONER CEXV49Y</t>
  </si>
  <si>
    <t>TONER  CEXV49C</t>
  </si>
  <si>
    <t>TONER C-EXV 64 BK</t>
  </si>
  <si>
    <t>TONER C-EXV 64 C</t>
  </si>
  <si>
    <t>TONER C-EXV 64 M</t>
  </si>
  <si>
    <t>TONER C-EXV 64 Y</t>
  </si>
  <si>
    <t>TUSZ  GI-490BK</t>
  </si>
  <si>
    <t>TUSZ GI-490Y</t>
  </si>
  <si>
    <t>TUSZ GI-490C</t>
  </si>
  <si>
    <t>TUSZ GI-490M</t>
  </si>
  <si>
    <t>BĘBEN 8528B003</t>
  </si>
  <si>
    <t>TONER T08, 3010C006</t>
  </si>
  <si>
    <t>TUSZ GI-41PGBK</t>
  </si>
  <si>
    <t>TUSZ GI-41Y</t>
  </si>
  <si>
    <t>TUSZ GI-41C</t>
  </si>
  <si>
    <t>TONER 7833A002AA</t>
  </si>
  <si>
    <t>TUSZ GI-41M</t>
  </si>
  <si>
    <t>POJEMNIK NA ZUŻYTY TONER WX-103, A4NNWY1</t>
  </si>
  <si>
    <t>TONER T12 Bk</t>
  </si>
  <si>
    <t>TONER T12 C</t>
  </si>
  <si>
    <t>TONER T12 M</t>
  </si>
  <si>
    <t>TONER T12 Y</t>
  </si>
  <si>
    <t>TONER T13 Bk</t>
  </si>
  <si>
    <t>TUSZ T8651XXL</t>
  </si>
  <si>
    <t>TAŚMA P01</t>
  </si>
  <si>
    <t>TONER MLT-D101S, SU696A</t>
  </si>
  <si>
    <t>TAŚMA R5F008EAA</t>
  </si>
  <si>
    <t>TONER TN-324K, A8DA150</t>
  </si>
  <si>
    <t>TONER TN-324C, A8DA450</t>
  </si>
  <si>
    <t>TONER TN-324M, A8DA350</t>
  </si>
  <si>
    <t>TONER TN-324Y, A8DA250</t>
  </si>
  <si>
    <t>BĘBEN DR-313K, A7U40RD</t>
  </si>
  <si>
    <t>TONER TN-321K, A33K150</t>
  </si>
  <si>
    <t>TONER TN-321C, A33K450</t>
  </si>
  <si>
    <t>TONER TN-321M, A33K350</t>
  </si>
  <si>
    <t>TONER TN-321Y, A33K250</t>
  </si>
  <si>
    <t>TONER  TN-217</t>
  </si>
  <si>
    <t>TUSZ 774, T7741 BK</t>
  </si>
  <si>
    <t>TUSZ T6642C, C13T66424</t>
  </si>
  <si>
    <t>TUSZ T6643M, C13T66434</t>
  </si>
  <si>
    <t>TUSZ T6644Y, C13T66444</t>
  </si>
  <si>
    <t>BĘBEN DR-2200</t>
  </si>
  <si>
    <t>TUSZ LC-229XLBK</t>
  </si>
  <si>
    <t>TUSZ C13T03P14A, 110</t>
  </si>
  <si>
    <t>POJEMNIK NA ZUŻYTY TONER C13T04D100, T04D1</t>
  </si>
  <si>
    <t>TAŚMA XR-9YW1</t>
  </si>
  <si>
    <r>
      <t>TONER</t>
    </r>
    <r>
      <rPr>
        <b/>
        <sz val="8"/>
        <color rgb="FFFF0000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HP 312X, CF380X</t>
    </r>
  </si>
  <si>
    <r>
      <t>TONER</t>
    </r>
    <r>
      <rPr>
        <sz val="8"/>
        <color rgb="FFFF0000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HP 312A, CF381A</t>
    </r>
  </si>
  <si>
    <t>TONER HP 312A, CF383A</t>
  </si>
  <si>
    <t>TONER HP 312A, CF382A</t>
  </si>
  <si>
    <t>GŁOWICA DRUKUJĄCA HP 72, C9384A</t>
  </si>
  <si>
    <t>GŁOWICA DRUKUJĄCA HP 72, C9383A</t>
  </si>
  <si>
    <t>TUSZ HP 711, CZ129A</t>
  </si>
  <si>
    <t>TUSZ HP 711, CZ130A</t>
  </si>
  <si>
    <t>TUSZ HP 711, CZ131A</t>
  </si>
  <si>
    <t>TUSZ HP 711, CZ132A</t>
  </si>
  <si>
    <t>TUSZ HP 343, C8766EE</t>
  </si>
  <si>
    <t>TONER HP 15X, C7115X</t>
  </si>
  <si>
    <t>TONER HP 49X, Q5949X</t>
  </si>
  <si>
    <t>TONER HP 504X, CE250X</t>
  </si>
  <si>
    <t>TONER HP 504A, CE251A</t>
  </si>
  <si>
    <t>TONER HP 504A, CE253A</t>
  </si>
  <si>
    <t>TONER HP 504A, CE252A</t>
  </si>
  <si>
    <t>TONER HP 507A, CE400A</t>
  </si>
  <si>
    <t>TONER HP 507A, CE401A</t>
  </si>
  <si>
    <t>TONER HP 507A, CE402A</t>
  </si>
  <si>
    <t>TONER HP 507A, CE403A</t>
  </si>
  <si>
    <t>POJEMNIK NA ZUŻYTY TONER  CE254A</t>
  </si>
  <si>
    <t>TONER HP 55X, CE255X</t>
  </si>
  <si>
    <t>TONER HP 305X, CE410X</t>
  </si>
  <si>
    <t>TONER HP 305A, CE411A</t>
  </si>
  <si>
    <t>TONER HP 305A, CE413A</t>
  </si>
  <si>
    <t>TONER HP 305A, CE412A</t>
  </si>
  <si>
    <t>TONER HP 80X, CF280X</t>
  </si>
  <si>
    <t>TONER HP 30X, CF230X</t>
  </si>
  <si>
    <t>BĘBEN HP 32A, CF232A</t>
  </si>
  <si>
    <t>TONER HP 26A, CF226A</t>
  </si>
  <si>
    <t>TONER HP 83X, CF283X</t>
  </si>
  <si>
    <t>TUSZ HP 932XL, CN053AE</t>
  </si>
  <si>
    <t>TUSZ HP 933XL, CN054AE</t>
  </si>
  <si>
    <t>TUSZ HP 933XL, CN055AE</t>
  </si>
  <si>
    <t>TUSZ HP 933XL, CN056AE</t>
  </si>
  <si>
    <t>TUSZ HP 903XL, T6M15AE</t>
  </si>
  <si>
    <t>TUSZ HP 903XL, T6M03AE</t>
  </si>
  <si>
    <t>TUSZ HP 903XL, T6M07AE</t>
  </si>
  <si>
    <t>TUSZ  HP 903XL, T6M11AE</t>
  </si>
  <si>
    <t>TONER HP 12A, Q2612A</t>
  </si>
  <si>
    <t>TUSZ HP 56</t>
  </si>
  <si>
    <t>TUSZ PG-545XL</t>
  </si>
  <si>
    <t>TUSZ PG-546XL</t>
  </si>
  <si>
    <t>TONER HP 53X, Q7553X</t>
  </si>
  <si>
    <t>TONER HP 05X, CE505X</t>
  </si>
  <si>
    <t>TUSZ HP 338, C8765EE</t>
  </si>
  <si>
    <t>GŁOWICA DRUKUJĄCA C9384A</t>
  </si>
  <si>
    <t>GŁOWICA DRUKUJĄCA C9380A</t>
  </si>
  <si>
    <t>GŁOWICA DRUKUJĄCA C9383A</t>
  </si>
  <si>
    <t>TUSZ 651</t>
  </si>
  <si>
    <t>TUSZ C9374A</t>
  </si>
  <si>
    <t>TUSZ HP 655, CZ109AE</t>
  </si>
  <si>
    <t>TUSZ HP 655, CZ110AE</t>
  </si>
  <si>
    <t>TUSZ HP 655, CZ111AE</t>
  </si>
  <si>
    <t>TUSZ HP 655, CZ112AE</t>
  </si>
  <si>
    <t>TUSZ HP 300, CC640EE</t>
  </si>
  <si>
    <t>TUSZ HP 300, CC643EE</t>
  </si>
  <si>
    <t>TONER CB436A, 36A</t>
  </si>
  <si>
    <t>TONER CF280X</t>
  </si>
  <si>
    <t>Canon IP7250, IP8750,MG6350</t>
  </si>
  <si>
    <t>Canon iPF 786</t>
  </si>
  <si>
    <t>Canon iPF 840</t>
  </si>
  <si>
    <t xml:space="preserve">Canon iR ADV C3320i,C3330i; 3520i; 3525i </t>
  </si>
  <si>
    <t>Canon i-Sensys XC1127i</t>
  </si>
  <si>
    <t>Canon LBP 623CDw</t>
  </si>
  <si>
    <t>Canon MF746Cx</t>
  </si>
  <si>
    <t>Canon Pixma IP110</t>
  </si>
  <si>
    <t>Canon TS6150</t>
  </si>
  <si>
    <t>Canon L170</t>
  </si>
  <si>
    <t>OCE ColorWave 3500</t>
  </si>
  <si>
    <t>OKI 321DN</t>
  </si>
  <si>
    <t>OKI B432 / MB492</t>
  </si>
  <si>
    <t>OKI C532 / MC573</t>
  </si>
  <si>
    <t>Ricoh Aficio SP C242DN</t>
  </si>
  <si>
    <t>Samsung ProXpress M3320ND</t>
  </si>
  <si>
    <t xml:space="preserve">Toshiba e-studio 163, 166 </t>
  </si>
  <si>
    <t>6AJ00000114</t>
  </si>
  <si>
    <t>Toshiba e-studio 2555 C</t>
  </si>
  <si>
    <t>Develop Ineo 224E</t>
  </si>
  <si>
    <t>Toshiba e-studio  233</t>
  </si>
  <si>
    <t xml:space="preserve">Toshiba e-studio  2050 C </t>
  </si>
  <si>
    <t>HP LJ Enterprise 600 M601</t>
  </si>
  <si>
    <t>Epson T1301, C13T13014010</t>
  </si>
  <si>
    <t>OKI Microline 3320</t>
  </si>
  <si>
    <t>Brother PT-H-107</t>
  </si>
  <si>
    <t>Canon PIXMA MG 5150</t>
  </si>
  <si>
    <t>Canon IRA DX C3826i</t>
  </si>
  <si>
    <t>Canon  C3922i/C3930i/C3926i/C3935i</t>
  </si>
  <si>
    <t>Canon Pixma</t>
  </si>
  <si>
    <t>Canon iR-ADV C3320i,C3330i,3520i,3525i,C3725i</t>
  </si>
  <si>
    <t>Canon i-SENSYS X 1238P</t>
  </si>
  <si>
    <t>Canon Pixma G1420</t>
  </si>
  <si>
    <t>Canon Pixma G1421</t>
  </si>
  <si>
    <t>Canon Pixma G1422</t>
  </si>
  <si>
    <t>Canon Fax L380</t>
  </si>
  <si>
    <t>Canon Pixma G1423</t>
  </si>
  <si>
    <t>Develop ineo 224e</t>
  </si>
  <si>
    <t>Canon i_Sensys MF 1333C</t>
  </si>
  <si>
    <t>Canon i_Sensys XC1440i</t>
  </si>
  <si>
    <t>Epson WorkForce Pro WF-M5190   C13T865140</t>
  </si>
  <si>
    <t>Olivetti PR2E P10X</t>
  </si>
  <si>
    <t>Samsung SCX-3405W</t>
  </si>
  <si>
    <t>Evolis Primacy High Trust Color YMCKO 300</t>
  </si>
  <si>
    <t>Konica Minolta Bizhub C308/Develop Ineo + 308</t>
  </si>
  <si>
    <t>Konica Minolta Bizhub C224E</t>
  </si>
  <si>
    <t>Konica Minolta Bizhub 223</t>
  </si>
  <si>
    <t>Epson L655 i L310</t>
  </si>
  <si>
    <t>Epson L655 i L311</t>
  </si>
  <si>
    <t>Epson L655 i L312</t>
  </si>
  <si>
    <t>Epson L655 i L313</t>
  </si>
  <si>
    <t>Brother MFC- 7460DN</t>
  </si>
  <si>
    <t>Brother MFC-J5320DW</t>
  </si>
  <si>
    <t xml:space="preserve">Epson EcoTank M-3170 </t>
  </si>
  <si>
    <t xml:space="preserve">Epson EcoTank M-3170  </t>
  </si>
  <si>
    <t>Casio KL-60-drukarka etykiet</t>
  </si>
  <si>
    <t>HP Color LJ Pro MFP M476</t>
  </si>
  <si>
    <t>HP DesignJet T1100ps</t>
  </si>
  <si>
    <t>HP DesignJet T125</t>
  </si>
  <si>
    <t>HP Deskjet 460</t>
  </si>
  <si>
    <t>HP LJ 1005W/1200/3300</t>
  </si>
  <si>
    <t>HP LJ 1320/3392</t>
  </si>
  <si>
    <t>HP LJ CP3525</t>
  </si>
  <si>
    <t>HP LJ Enterprise 500 color M551dn</t>
  </si>
  <si>
    <t>HP LJ P3015</t>
  </si>
  <si>
    <t>HP LJ Pro 400 M475</t>
  </si>
  <si>
    <t>HP LJ Pro 400 MFP M425dn</t>
  </si>
  <si>
    <t>HP LJ Pro M203dn</t>
  </si>
  <si>
    <t>HP LJ Pro MFP M426fdn/HP LJ PRO M402DN</t>
  </si>
  <si>
    <t>HP LJ Pro200 M225DW MFP</t>
  </si>
  <si>
    <t>HP OfficeJet 7510</t>
  </si>
  <si>
    <t>HP OfficeJet Pro 6950,6960</t>
  </si>
  <si>
    <t>HP LaserJet 1022/1022n/1005 MFP/3050/1010/1018/1020/1319F</t>
  </si>
  <si>
    <t>HP DJ C6656AE</t>
  </si>
  <si>
    <t>Canon Pixma TS3150; TS3350</t>
  </si>
  <si>
    <t>HP LJ 2727nfs i do HP LJ 2015</t>
  </si>
  <si>
    <t>HP LJ P2055DN</t>
  </si>
  <si>
    <t>HP Designjet T2300</t>
  </si>
  <si>
    <t>HP OfficeJet 202 / 252</t>
  </si>
  <si>
    <t xml:space="preserve">HP Deskjet 5525 Ink Advantage </t>
  </si>
  <si>
    <t>HP DeskJet Advantage K209A</t>
  </si>
  <si>
    <t>HP LaserJet 1120n/M1522n</t>
  </si>
  <si>
    <t>HP LJ PRO400MPP (425dn)</t>
  </si>
  <si>
    <t>Black (B)</t>
  </si>
  <si>
    <t>Cyan (C)</t>
  </si>
  <si>
    <t>Magenta (M)</t>
  </si>
  <si>
    <t>Yellow (Y)</t>
  </si>
  <si>
    <t>Grey (GY)</t>
  </si>
  <si>
    <t>-</t>
  </si>
  <si>
    <t>Matte Black (MB)</t>
  </si>
  <si>
    <t>COLOUR</t>
  </si>
  <si>
    <t>Foto</t>
  </si>
  <si>
    <t xml:space="preserve">CMYK </t>
  </si>
  <si>
    <t xml:space="preserve">Czarny </t>
  </si>
  <si>
    <t>White</t>
  </si>
  <si>
    <t>czarny</t>
  </si>
  <si>
    <t>niebieski</t>
  </si>
  <si>
    <t>czerwony</t>
  </si>
  <si>
    <t>żółty</t>
  </si>
  <si>
    <t>żółta/czarny nadruk</t>
  </si>
  <si>
    <t>Matte Black (MB) +Yellow (Y)</t>
  </si>
  <si>
    <t>Magenta (M)+ Cyan (C)</t>
  </si>
  <si>
    <t>mat czarny+żółty</t>
  </si>
  <si>
    <t xml:space="preserve">szary+czarny </t>
  </si>
  <si>
    <t xml:space="preserve">czerwony + niebieski </t>
  </si>
  <si>
    <t>szary</t>
  </si>
  <si>
    <t>kolor</t>
  </si>
  <si>
    <t>22 ml</t>
  </si>
  <si>
    <t>11 ml</t>
  </si>
  <si>
    <t>300 ml</t>
  </si>
  <si>
    <t>± 700 ml</t>
  </si>
  <si>
    <t>9,3 ml</t>
  </si>
  <si>
    <t>12 ml</t>
  </si>
  <si>
    <t>25,7 ml</t>
  </si>
  <si>
    <t>11,7 ml</t>
  </si>
  <si>
    <t xml:space="preserve"> 500 gr </t>
  </si>
  <si>
    <t>25,4 ml</t>
  </si>
  <si>
    <t>10,1 ml</t>
  </si>
  <si>
    <t>19 ml</t>
  </si>
  <si>
    <t>9 ml</t>
  </si>
  <si>
    <t>135 ml</t>
  </si>
  <si>
    <t>70 ml</t>
  </si>
  <si>
    <t>71 ml</t>
  </si>
  <si>
    <t>72 ml</t>
  </si>
  <si>
    <t>221 ml</t>
  </si>
  <si>
    <t>140 ml</t>
  </si>
  <si>
    <t>48,2 ml</t>
  </si>
  <si>
    <t>38 ml</t>
  </si>
  <si>
    <t>29 ml</t>
  </si>
  <si>
    <t>7 ml</t>
  </si>
  <si>
    <t>22,5 ml</t>
  </si>
  <si>
    <t>8,5 ml</t>
  </si>
  <si>
    <t>20 ml</t>
  </si>
  <si>
    <t>15 ml</t>
  </si>
  <si>
    <t>13 ml</t>
  </si>
  <si>
    <t>4 ml</t>
  </si>
  <si>
    <t>130 ml</t>
  </si>
  <si>
    <t>14 ml</t>
  </si>
  <si>
    <t>szt</t>
  </si>
  <si>
    <t>CENA NETTO/SZT. (ZŁ)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</si>
</sst>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1"/>
      <color theme="1"/>
      <name val="Times New Roman"/>
      <family val="1"/>
      <charset val="238"/>
    </font>
    <font>
      <b/>
      <sz val="11"/>
      <color theme="8"/>
      <name val="Calibri"/>
      <family val="2"/>
      <charset val="238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Times New Roman"/>
      <family val="1"/>
      <charset val="238"/>
    </font>
    <font>
      <b/>
      <sz val="12"/>
      <name val="Calibri"/>
      <family val="2"/>
      <charset val="238"/>
      <scheme val="minor"/>
    </font>
    <font>
      <sz val="8"/>
      <name val="Arial"/>
      <family val="2"/>
      <charset val="238"/>
    </font>
    <font>
      <sz val="8"/>
      <color rgb="FFC00000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6" fillId="0" borderId="0"/>
    <xf numFmtId="0" fontId="1" fillId="0" borderId="0"/>
  </cellStyleXfs>
  <cellXfs count="63">
    <xf numFmtId="0" fontId="0" fillId="0" borderId="0" xfId="0"/>
    <xf numFmtId="0" fontId="0" fillId="0" borderId="0" xfId="0" quotePrefix="1"/>
    <xf numFmtId="0" fontId="2" fillId="0" borderId="0" xfId="0" applyFont="1"/>
    <xf numFmtId="0" fontId="4" fillId="0" borderId="0" xfId="0" applyFont="1"/>
    <xf numFmtId="4" fontId="5" fillId="0" borderId="2" xfId="0" applyNumberFormat="1" applyFont="1" applyBorder="1"/>
    <xf numFmtId="0" fontId="5" fillId="0" borderId="1" xfId="0" quotePrefix="1" applyFont="1" applyBorder="1" applyAlignment="1">
      <alignment horizontal="center" wrapText="1"/>
    </xf>
    <xf numFmtId="4" fontId="0" fillId="0" borderId="4" xfId="0" applyNumberFormat="1" applyBorder="1" applyAlignment="1">
      <alignment wrapText="1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left"/>
    </xf>
    <xf numFmtId="0" fontId="4" fillId="0" borderId="3" xfId="0" quotePrefix="1" applyFont="1" applyBorder="1" applyAlignment="1">
      <alignment horizontal="center"/>
    </xf>
    <xf numFmtId="4" fontId="2" fillId="0" borderId="5" xfId="0" applyNumberFormat="1" applyFont="1" applyBorder="1"/>
    <xf numFmtId="0" fontId="2" fillId="0" borderId="0" xfId="0" applyFont="1" applyAlignment="1">
      <alignment horizontal="center"/>
    </xf>
    <xf numFmtId="0" fontId="8" fillId="3" borderId="0" xfId="0" applyFont="1" applyFill="1" applyAlignment="1">
      <alignment horizontal="left"/>
    </xf>
    <xf numFmtId="0" fontId="8" fillId="3" borderId="0" xfId="0" applyFont="1" applyFill="1" applyAlignment="1">
      <alignment horizontal="center"/>
    </xf>
    <xf numFmtId="0" fontId="6" fillId="3" borderId="0" xfId="0" applyFont="1" applyFill="1" applyAlignment="1">
      <alignment horizontal="left" vertic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 vertical="center"/>
    </xf>
    <xf numFmtId="0" fontId="2" fillId="3" borderId="0" xfId="0" applyFont="1" applyFill="1"/>
    <xf numFmtId="0" fontId="2" fillId="3" borderId="0" xfId="0" applyFont="1" applyFill="1" applyAlignment="1">
      <alignment horizontal="center"/>
    </xf>
    <xf numFmtId="4" fontId="11" fillId="2" borderId="9" xfId="0" applyNumberFormat="1" applyFont="1" applyFill="1" applyBorder="1" applyAlignment="1" applyProtection="1">
      <alignment wrapText="1"/>
      <protection locked="0"/>
    </xf>
    <xf numFmtId="0" fontId="0" fillId="2" borderId="12" xfId="0" quotePrefix="1" applyFill="1" applyBorder="1" applyAlignment="1">
      <alignment horizontal="center" wrapText="1"/>
    </xf>
    <xf numFmtId="0" fontId="0" fillId="2" borderId="12" xfId="0" quotePrefix="1" applyFill="1" applyBorder="1"/>
    <xf numFmtId="0" fontId="13" fillId="2" borderId="14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5" fillId="0" borderId="10" xfId="0" quotePrefix="1" applyFont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10" fillId="3" borderId="0" xfId="0" applyFont="1" applyFill="1" applyAlignment="1">
      <alignment horizontal="left" vertical="center" wrapText="1"/>
    </xf>
    <xf numFmtId="0" fontId="4" fillId="0" borderId="8" xfId="0" applyFont="1" applyBorder="1" applyAlignment="1">
      <alignment horizontal="center"/>
    </xf>
    <xf numFmtId="4" fontId="4" fillId="0" borderId="3" xfId="0" applyNumberFormat="1" applyFont="1" applyBorder="1"/>
    <xf numFmtId="4" fontId="4" fillId="0" borderId="1" xfId="0" applyNumberFormat="1" applyFont="1" applyBorder="1"/>
    <xf numFmtId="4" fontId="4" fillId="0" borderId="16" xfId="0" applyNumberFormat="1" applyFont="1" applyBorder="1" applyAlignment="1">
      <alignment horizontal="center"/>
    </xf>
    <xf numFmtId="0" fontId="12" fillId="3" borderId="0" xfId="0" applyFont="1" applyFill="1" applyAlignment="1">
      <alignment horizontal="left"/>
    </xf>
    <xf numFmtId="0" fontId="19" fillId="3" borderId="11" xfId="0" applyFont="1" applyFill="1" applyBorder="1" applyAlignment="1">
      <alignment horizontal="center" vertical="center" wrapText="1"/>
    </xf>
    <xf numFmtId="0" fontId="19" fillId="3" borderId="20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19" fillId="3" borderId="21" xfId="0" applyFont="1" applyFill="1" applyBorder="1" applyAlignment="1">
      <alignment horizontal="center" vertical="center" wrapText="1"/>
    </xf>
    <xf numFmtId="0" fontId="4" fillId="0" borderId="15" xfId="0" quotePrefix="1" applyFont="1" applyBorder="1" applyAlignment="1">
      <alignment horizontal="center"/>
    </xf>
    <xf numFmtId="0" fontId="4" fillId="0" borderId="6" xfId="0" quotePrefix="1" applyFont="1" applyBorder="1" applyAlignment="1">
      <alignment horizontal="center"/>
    </xf>
    <xf numFmtId="0" fontId="5" fillId="0" borderId="6" xfId="0" quotePrefix="1" applyFont="1" applyBorder="1" applyAlignment="1">
      <alignment horizontal="center" wrapText="1"/>
    </xf>
    <xf numFmtId="0" fontId="4" fillId="0" borderId="7" xfId="0" quotePrefix="1" applyFont="1" applyBorder="1" applyAlignment="1">
      <alignment horizontal="center"/>
    </xf>
    <xf numFmtId="0" fontId="8" fillId="0" borderId="17" xfId="0" applyFont="1" applyBorder="1"/>
    <xf numFmtId="0" fontId="8" fillId="0" borderId="18" xfId="0" applyFont="1" applyBorder="1"/>
    <xf numFmtId="0" fontId="18" fillId="0" borderId="22" xfId="0" applyFont="1" applyBorder="1"/>
    <xf numFmtId="0" fontId="18" fillId="0" borderId="23" xfId="0" applyFont="1" applyBorder="1" applyAlignment="1">
      <alignment horizontal="center"/>
    </xf>
    <xf numFmtId="3" fontId="8" fillId="0" borderId="23" xfId="0" applyNumberFormat="1" applyFont="1" applyBorder="1" applyAlignment="1">
      <alignment horizontal="center"/>
    </xf>
    <xf numFmtId="0" fontId="23" fillId="0" borderId="24" xfId="0" quotePrefix="1" applyFont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19" fillId="3" borderId="25" xfId="0" applyFont="1" applyFill="1" applyBorder="1" applyAlignment="1">
      <alignment horizontal="center" vertical="center" wrapText="1"/>
    </xf>
    <xf numFmtId="0" fontId="23" fillId="0" borderId="19" xfId="0" quotePrefix="1" applyFont="1" applyBorder="1" applyAlignment="1">
      <alignment horizontal="center" vertical="center"/>
    </xf>
    <xf numFmtId="0" fontId="19" fillId="3" borderId="26" xfId="0" applyFont="1" applyFill="1" applyBorder="1" applyAlignment="1">
      <alignment horizontal="center" vertical="center" wrapText="1"/>
    </xf>
    <xf numFmtId="0" fontId="23" fillId="0" borderId="19" xfId="0" quotePrefix="1" applyFont="1" applyBorder="1" applyAlignment="1" applyProtection="1">
      <alignment horizontal="center" vertical="center"/>
    </xf>
    <xf numFmtId="0" fontId="23" fillId="0" borderId="27" xfId="0" quotePrefix="1" applyFont="1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19" fillId="3" borderId="28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wrapText="1"/>
    </xf>
    <xf numFmtId="0" fontId="15" fillId="2" borderId="13" xfId="0" applyFont="1" applyFill="1" applyBorder="1" applyAlignment="1">
      <alignment horizontal="center" wrapText="1"/>
    </xf>
    <xf numFmtId="0" fontId="9" fillId="2" borderId="0" xfId="0" applyFont="1" applyFill="1" applyAlignment="1">
      <alignment horizontal="center" wrapText="1"/>
    </xf>
    <xf numFmtId="0" fontId="14" fillId="2" borderId="14" xfId="0" applyFont="1" applyFill="1" applyBorder="1" applyAlignment="1">
      <alignment horizontal="center" wrapText="1"/>
    </xf>
  </cellXfs>
  <cellStyles count="3">
    <cellStyle name="Normalny" xfId="0" builtinId="0"/>
    <cellStyle name="Normalny 2" xfId="2" xr:uid="{EFEE6CEE-617E-412B-9BEA-89EBFD446D1B}"/>
    <cellStyle name="Normalny 3" xfId="1" xr:uid="{B51519D1-2C31-43B3-88BF-00ABEB4C462B}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4" formatCode="#,##0.00"/>
      <border diagonalUp="0" diagonalDown="0">
        <left/>
        <right/>
        <top/>
        <bottom style="thin">
          <color indexed="64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8"/>
        <name val="Calibri"/>
        <family val="2"/>
        <charset val="238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 style="thin">
          <color indexed="64"/>
        </bottom>
        <vertical/>
        <horizontal/>
      </border>
      <protection locked="1" hidden="0"/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border diagonalUp="0" diagonalDown="0">
        <left/>
        <right/>
        <top/>
        <bottom style="thin">
          <color indexed="64"/>
        </bottom>
        <vertical/>
        <horizontal/>
      </border>
      <protection locked="1" hidden="0"/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protection locked="1" hidden="0"/>
    </dxf>
    <dxf>
      <fill>
        <patternFill patternType="solid">
          <fgColor indexed="64"/>
          <bgColor rgb="FFFFFFCC"/>
        </patternFill>
      </fill>
      <protection locked="1" hidden="0"/>
    </dxf>
    <dxf>
      <font>
        <b/>
        <i val="0"/>
        <strike val="0"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</dxfs>
  <tableStyles count="1" defaultTableStyle="TableStyleMedium2" defaultPivotStyle="PivotStyleLight16">
    <tableStyle name="Styl_Grażyna" pivot="0" count="1" xr9:uid="{DEAEFF15-1145-4E08-AAF4-BB3F2A05F59C}">
      <tableStyleElement type="headerRow" dxfId="15"/>
    </tableStyle>
  </tableStyles>
  <colors>
    <mruColors>
      <color rgb="FFFFFFCC"/>
      <color rgb="FFF8F8F8"/>
      <color rgb="FF2D508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1A9D182-2A45-441F-83C6-10D331EC69A0}" name="F_cenowy_Cz_II" displayName="F_cenowy_Cz_II" ref="C10:M211" totalsRowShown="0" headerRowDxfId="14" dataDxfId="13" headerRowBorderDxfId="11" tableBorderDxfId="12">
  <tableColumns count="11">
    <tableColumn id="1" xr3:uid="{8D648E19-F07B-4252-870D-59C1B06D8818}" name="L.P." dataDxfId="10"/>
    <tableColumn id="3" xr3:uid="{AFFF7056-1F66-4658-B1F9-4E1901D40845}" name="Oznaczenie materiału" dataDxfId="9"/>
    <tableColumn id="11" xr3:uid="{E7FD26A0-72A5-4509-A1EB-9C68549A40D6}" name="Nazwa urządzenia" dataDxfId="8"/>
    <tableColumn id="12" xr3:uid="{222A75F5-48D4-4D30-B230-BB0FAB1CA25E}" name="Kolor" dataDxfId="7"/>
    <tableColumn id="2" xr3:uid="{6CDF6D30-EE03-40AE-A9B8-87DC49098DA3}" name="Pojemność" dataDxfId="6"/>
    <tableColumn id="4" xr3:uid="{3C418D92-C7E3-49D1-8E84-A723E20DCBFE}" name="Jedn." dataDxfId="5"/>
    <tableColumn id="5" xr3:uid="{8F6ABEE7-288B-4752-BADD-72DD56C9F61C}" name="ILOŚĆ" dataDxfId="4"/>
    <tableColumn id="6" xr3:uid="{3FAB2D3F-E6E6-4251-9340-81BF3CBC7B69}" name="CENA NETTO/SZT. (ZŁ)" dataDxfId="3"/>
    <tableColumn id="7" xr3:uid="{D9C49DEC-C03C-4975-84E0-DFA5AF76AD0A}" name="WARTOŚĆ NETTO OGÓŁEM (ZŁ)" dataDxfId="2"/>
    <tableColumn id="8" xr3:uid="{09328A7A-F1CE-402C-8995-DAEF203139E1}" name="WARTOŚĆ BRUTTO OGÓŁEM (ZŁ)" dataDxfId="1"/>
    <tableColumn id="9" xr3:uid="{4DE770F6-7A17-43BE-B811-6FCB0D7EC40E}" name="CENA BRUTTO/SZT. (ZŁ)" dataDxfId="0"/>
  </tableColumns>
  <tableStyleInfo name="Styl_Grażyna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257"/>
  <sheetViews>
    <sheetView showGridLines="0" tabSelected="1" workbookViewId="0">
      <selection activeCell="C7" sqref="C7"/>
    </sheetView>
  </sheetViews>
  <sheetFormatPr defaultRowHeight="15" x14ac:dyDescent="0.25"/>
  <cols>
    <col min="3" max="3" width="6.28515625" customWidth="1"/>
    <col min="4" max="4" width="20.42578125" customWidth="1"/>
    <col min="5" max="5" width="13.85546875" customWidth="1"/>
    <col min="6" max="6" width="10.140625" customWidth="1"/>
    <col min="7" max="7" width="10.5703125" style="2" customWidth="1"/>
    <col min="8" max="8" width="9" style="12" customWidth="1"/>
    <col min="9" max="9" width="8.5703125" customWidth="1"/>
    <col min="10" max="10" width="12.140625" customWidth="1"/>
    <col min="11" max="11" width="11.7109375" customWidth="1"/>
    <col min="12" max="12" width="12.28515625" customWidth="1"/>
    <col min="13" max="13" width="10.85546875" customWidth="1"/>
  </cols>
  <sheetData>
    <row r="2" spans="1:13" ht="15.75" x14ac:dyDescent="0.25">
      <c r="A2" s="9"/>
      <c r="C2" s="13" t="s">
        <v>14</v>
      </c>
      <c r="D2" s="13"/>
      <c r="E2" s="13"/>
      <c r="F2" s="13"/>
      <c r="G2" s="14"/>
      <c r="H2" s="14"/>
      <c r="I2" s="14"/>
      <c r="J2" s="14"/>
      <c r="K2" s="14"/>
      <c r="L2" s="8"/>
    </row>
    <row r="3" spans="1:13" x14ac:dyDescent="0.25">
      <c r="C3" s="15" t="s">
        <v>165</v>
      </c>
      <c r="D3" s="15"/>
      <c r="E3" s="15"/>
      <c r="F3" s="15"/>
      <c r="G3" s="16"/>
      <c r="H3" s="17"/>
      <c r="I3" s="16"/>
      <c r="J3" s="16"/>
      <c r="K3" s="16"/>
    </row>
    <row r="4" spans="1:13" ht="8.25" customHeight="1" x14ac:dyDescent="0.25">
      <c r="C4" s="18"/>
      <c r="D4" s="18"/>
      <c r="E4" s="18"/>
      <c r="F4" s="18"/>
      <c r="G4" s="16"/>
      <c r="H4" s="17"/>
      <c r="I4" s="16"/>
      <c r="J4" s="16"/>
      <c r="K4" s="16"/>
    </row>
    <row r="5" spans="1:13" ht="25.5" customHeight="1" x14ac:dyDescent="0.25">
      <c r="B5" s="9"/>
      <c r="C5" s="29" t="s">
        <v>166</v>
      </c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13" x14ac:dyDescent="0.25">
      <c r="C6" s="19" t="s">
        <v>15</v>
      </c>
      <c r="D6" s="19"/>
      <c r="E6" s="19"/>
      <c r="F6" s="19"/>
      <c r="G6" s="17"/>
      <c r="H6" s="17"/>
      <c r="I6" s="17"/>
      <c r="J6" s="17"/>
      <c r="K6" s="17"/>
      <c r="L6" s="7"/>
    </row>
    <row r="7" spans="1:13" ht="15.75" x14ac:dyDescent="0.25">
      <c r="C7" s="34" t="s">
        <v>171</v>
      </c>
      <c r="D7" s="34"/>
      <c r="E7" s="34"/>
      <c r="F7" s="34"/>
      <c r="G7" s="20"/>
      <c r="H7" s="21"/>
      <c r="I7" s="20"/>
      <c r="J7" s="20"/>
      <c r="K7" s="20"/>
      <c r="L7" s="2"/>
    </row>
    <row r="8" spans="1:13" ht="22.5" customHeight="1" x14ac:dyDescent="0.25">
      <c r="C8" s="19" t="s">
        <v>54</v>
      </c>
      <c r="D8" s="19"/>
      <c r="E8" s="19"/>
      <c r="F8" s="19"/>
      <c r="G8" s="19"/>
      <c r="H8" s="21"/>
      <c r="I8" s="20"/>
      <c r="J8" s="20"/>
      <c r="K8" s="20"/>
      <c r="L8" s="2"/>
    </row>
    <row r="9" spans="1:13" x14ac:dyDescent="0.25">
      <c r="C9" s="3"/>
      <c r="D9" s="3"/>
      <c r="E9" s="3"/>
      <c r="F9" s="3"/>
      <c r="G9"/>
      <c r="H9" s="7"/>
    </row>
    <row r="10" spans="1:13" ht="62.25" customHeight="1" thickBot="1" x14ac:dyDescent="0.3">
      <c r="C10" s="24" t="s">
        <v>0</v>
      </c>
      <c r="D10" s="23" t="s">
        <v>170</v>
      </c>
      <c r="E10" s="23" t="s">
        <v>167</v>
      </c>
      <c r="F10" s="23" t="s">
        <v>168</v>
      </c>
      <c r="G10" s="28" t="s">
        <v>169</v>
      </c>
      <c r="H10" s="25" t="s">
        <v>18</v>
      </c>
      <c r="I10" s="26" t="s">
        <v>164</v>
      </c>
      <c r="J10" s="62" t="s">
        <v>510</v>
      </c>
      <c r="K10" s="59" t="s">
        <v>12</v>
      </c>
      <c r="L10" s="60" t="s">
        <v>6</v>
      </c>
      <c r="M10" s="61" t="s">
        <v>10</v>
      </c>
    </row>
    <row r="11" spans="1:13" ht="15.75" thickBot="1" x14ac:dyDescent="0.3">
      <c r="C11" s="41" t="s">
        <v>1</v>
      </c>
      <c r="D11" s="42">
        <v>2</v>
      </c>
      <c r="E11" s="42">
        <v>4</v>
      </c>
      <c r="F11" s="42">
        <v>5</v>
      </c>
      <c r="G11" s="43">
        <v>6</v>
      </c>
      <c r="H11" s="44">
        <v>7</v>
      </c>
      <c r="I11" s="43">
        <v>8</v>
      </c>
      <c r="J11" s="10">
        <v>9</v>
      </c>
      <c r="K11" s="5">
        <v>10</v>
      </c>
      <c r="L11" s="10">
        <v>11</v>
      </c>
      <c r="M11" s="27">
        <v>12</v>
      </c>
    </row>
    <row r="12" spans="1:13" ht="22.5" x14ac:dyDescent="0.25">
      <c r="B12" s="1"/>
      <c r="C12" s="50" t="s">
        <v>1</v>
      </c>
      <c r="D12" s="36" t="s">
        <v>172</v>
      </c>
      <c r="E12" s="36" t="s">
        <v>371</v>
      </c>
      <c r="F12" s="36" t="s">
        <v>454</v>
      </c>
      <c r="G12" s="36" t="s">
        <v>478</v>
      </c>
      <c r="H12" s="51" t="s">
        <v>509</v>
      </c>
      <c r="I12" s="52">
        <v>7</v>
      </c>
      <c r="J12" s="22"/>
      <c r="K12" s="6" t="str">
        <f>IF(J12&gt;0,ROUND(+J12,2)*I12,"")</f>
        <v/>
      </c>
      <c r="L12" s="4" t="str">
        <f>IF(J12&gt;0,ROUND(+K12,2)*1.23,"")</f>
        <v/>
      </c>
      <c r="M12" s="11" t="str">
        <f>IF(J12&gt;0,+L12/I12,"")</f>
        <v/>
      </c>
    </row>
    <row r="13" spans="1:13" ht="22.5" x14ac:dyDescent="0.25">
      <c r="B13" s="1"/>
      <c r="C13" s="53" t="s">
        <v>2</v>
      </c>
      <c r="D13" s="35" t="s">
        <v>173</v>
      </c>
      <c r="E13" s="35" t="s">
        <v>371</v>
      </c>
      <c r="F13" s="35" t="s">
        <v>454</v>
      </c>
      <c r="G13" s="35" t="s">
        <v>479</v>
      </c>
      <c r="H13" s="38" t="s">
        <v>509</v>
      </c>
      <c r="I13" s="54">
        <v>3</v>
      </c>
      <c r="J13" s="22"/>
      <c r="K13" s="6" t="str">
        <f t="shared" ref="K13:K76" si="0">IF(J13&gt;0,ROUND(+J13,2)*I13,"")</f>
        <v/>
      </c>
      <c r="L13" s="4" t="str">
        <f t="shared" ref="L13:L76" si="1">IF(J13&gt;0,ROUND(+K13,2)*1.23,"")</f>
        <v/>
      </c>
      <c r="M13" s="11" t="str">
        <f t="shared" ref="M13:M76" si="2">IF(J13&gt;0,+L13/I13,"")</f>
        <v/>
      </c>
    </row>
    <row r="14" spans="1:13" ht="22.5" x14ac:dyDescent="0.25">
      <c r="B14" s="1"/>
      <c r="C14" s="53" t="s">
        <v>3</v>
      </c>
      <c r="D14" s="35" t="s">
        <v>174</v>
      </c>
      <c r="E14" s="37" t="s">
        <v>371</v>
      </c>
      <c r="F14" s="37" t="s">
        <v>455</v>
      </c>
      <c r="G14" s="37" t="s">
        <v>479</v>
      </c>
      <c r="H14" s="38" t="s">
        <v>509</v>
      </c>
      <c r="I14" s="54">
        <v>6</v>
      </c>
      <c r="J14" s="22"/>
      <c r="K14" s="6" t="str">
        <f t="shared" si="0"/>
        <v/>
      </c>
      <c r="L14" s="4" t="str">
        <f t="shared" si="1"/>
        <v/>
      </c>
      <c r="M14" s="11" t="str">
        <f t="shared" si="2"/>
        <v/>
      </c>
    </row>
    <row r="15" spans="1:13" ht="22.5" x14ac:dyDescent="0.25">
      <c r="B15" s="1"/>
      <c r="C15" s="53" t="s">
        <v>4</v>
      </c>
      <c r="D15" s="35" t="s">
        <v>175</v>
      </c>
      <c r="E15" s="37" t="s">
        <v>371</v>
      </c>
      <c r="F15" s="37" t="s">
        <v>456</v>
      </c>
      <c r="G15" s="37" t="s">
        <v>479</v>
      </c>
      <c r="H15" s="38" t="s">
        <v>509</v>
      </c>
      <c r="I15" s="54">
        <v>6</v>
      </c>
      <c r="J15" s="22"/>
      <c r="K15" s="6" t="str">
        <f t="shared" si="0"/>
        <v/>
      </c>
      <c r="L15" s="4" t="str">
        <f t="shared" si="1"/>
        <v/>
      </c>
      <c r="M15" s="11" t="str">
        <f t="shared" si="2"/>
        <v/>
      </c>
    </row>
    <row r="16" spans="1:13" ht="22.5" x14ac:dyDescent="0.25">
      <c r="B16" s="1"/>
      <c r="C16" s="53" t="s">
        <v>5</v>
      </c>
      <c r="D16" s="35" t="s">
        <v>176</v>
      </c>
      <c r="E16" s="37" t="s">
        <v>371</v>
      </c>
      <c r="F16" s="37" t="s">
        <v>457</v>
      </c>
      <c r="G16" s="37" t="s">
        <v>479</v>
      </c>
      <c r="H16" s="38" t="s">
        <v>509</v>
      </c>
      <c r="I16" s="54">
        <v>6</v>
      </c>
      <c r="J16" s="22"/>
      <c r="K16" s="6" t="str">
        <f t="shared" si="0"/>
        <v/>
      </c>
      <c r="L16" s="4" t="str">
        <f t="shared" si="1"/>
        <v/>
      </c>
      <c r="M16" s="11" t="str">
        <f t="shared" si="2"/>
        <v/>
      </c>
    </row>
    <row r="17" spans="2:13" ht="22.5" x14ac:dyDescent="0.25">
      <c r="B17" s="1"/>
      <c r="C17" s="53" t="s">
        <v>7</v>
      </c>
      <c r="D17" s="35" t="s">
        <v>177</v>
      </c>
      <c r="E17" s="37" t="s">
        <v>371</v>
      </c>
      <c r="F17" s="37" t="s">
        <v>458</v>
      </c>
      <c r="G17" s="37" t="s">
        <v>479</v>
      </c>
      <c r="H17" s="38" t="s">
        <v>509</v>
      </c>
      <c r="I17" s="54">
        <v>3</v>
      </c>
      <c r="J17" s="22"/>
      <c r="K17" s="6" t="str">
        <f t="shared" si="0"/>
        <v/>
      </c>
      <c r="L17" s="4" t="str">
        <f t="shared" si="1"/>
        <v/>
      </c>
      <c r="M17" s="11" t="str">
        <f t="shared" si="2"/>
        <v/>
      </c>
    </row>
    <row r="18" spans="2:13" x14ac:dyDescent="0.25">
      <c r="B18" s="1"/>
      <c r="C18" s="53" t="s">
        <v>8</v>
      </c>
      <c r="D18" s="35" t="s">
        <v>178</v>
      </c>
      <c r="E18" s="37" t="s">
        <v>372</v>
      </c>
      <c r="F18" s="37" t="s">
        <v>454</v>
      </c>
      <c r="G18" s="37" t="s">
        <v>480</v>
      </c>
      <c r="H18" s="38" t="s">
        <v>509</v>
      </c>
      <c r="I18" s="54">
        <v>2</v>
      </c>
      <c r="J18" s="22"/>
      <c r="K18" s="6" t="str">
        <f t="shared" si="0"/>
        <v/>
      </c>
      <c r="L18" s="4" t="str">
        <f t="shared" si="1"/>
        <v/>
      </c>
      <c r="M18" s="11" t="str">
        <f t="shared" si="2"/>
        <v/>
      </c>
    </row>
    <row r="19" spans="2:13" x14ac:dyDescent="0.25">
      <c r="B19" s="1"/>
      <c r="C19" s="53" t="s">
        <v>9</v>
      </c>
      <c r="D19" s="35" t="s">
        <v>179</v>
      </c>
      <c r="E19" s="37" t="s">
        <v>372</v>
      </c>
      <c r="F19" s="37" t="s">
        <v>454</v>
      </c>
      <c r="G19" s="37" t="s">
        <v>480</v>
      </c>
      <c r="H19" s="38" t="s">
        <v>509</v>
      </c>
      <c r="I19" s="54">
        <v>2</v>
      </c>
      <c r="J19" s="22"/>
      <c r="K19" s="6" t="str">
        <f t="shared" si="0"/>
        <v/>
      </c>
      <c r="L19" s="4" t="str">
        <f t="shared" si="1"/>
        <v/>
      </c>
      <c r="M19" s="11" t="str">
        <f t="shared" si="2"/>
        <v/>
      </c>
    </row>
    <row r="20" spans="2:13" x14ac:dyDescent="0.25">
      <c r="B20" s="1"/>
      <c r="C20" s="53" t="s">
        <v>11</v>
      </c>
      <c r="D20" s="35" t="s">
        <v>180</v>
      </c>
      <c r="E20" s="37" t="s">
        <v>372</v>
      </c>
      <c r="F20" s="37" t="s">
        <v>455</v>
      </c>
      <c r="G20" s="37" t="s">
        <v>480</v>
      </c>
      <c r="H20" s="38" t="s">
        <v>509</v>
      </c>
      <c r="I20" s="54">
        <v>4</v>
      </c>
      <c r="J20" s="22"/>
      <c r="K20" s="6" t="str">
        <f t="shared" si="0"/>
        <v/>
      </c>
      <c r="L20" s="4" t="str">
        <f t="shared" si="1"/>
        <v/>
      </c>
      <c r="M20" s="11" t="str">
        <f t="shared" si="2"/>
        <v/>
      </c>
    </row>
    <row r="21" spans="2:13" x14ac:dyDescent="0.25">
      <c r="B21" s="1"/>
      <c r="C21" s="53" t="s">
        <v>21</v>
      </c>
      <c r="D21" s="35" t="s">
        <v>181</v>
      </c>
      <c r="E21" s="37" t="s">
        <v>372</v>
      </c>
      <c r="F21" s="37" t="s">
        <v>456</v>
      </c>
      <c r="G21" s="37" t="s">
        <v>480</v>
      </c>
      <c r="H21" s="38" t="s">
        <v>509</v>
      </c>
      <c r="I21" s="54">
        <v>4</v>
      </c>
      <c r="J21" s="22"/>
      <c r="K21" s="6" t="str">
        <f t="shared" si="0"/>
        <v/>
      </c>
      <c r="L21" s="4" t="str">
        <f t="shared" si="1"/>
        <v/>
      </c>
      <c r="M21" s="11" t="str">
        <f t="shared" si="2"/>
        <v/>
      </c>
    </row>
    <row r="22" spans="2:13" x14ac:dyDescent="0.25">
      <c r="B22" s="1"/>
      <c r="C22" s="53" t="s">
        <v>22</v>
      </c>
      <c r="D22" s="35" t="s">
        <v>182</v>
      </c>
      <c r="E22" s="37" t="s">
        <v>372</v>
      </c>
      <c r="F22" s="37" t="s">
        <v>457</v>
      </c>
      <c r="G22" s="37" t="s">
        <v>480</v>
      </c>
      <c r="H22" s="38" t="s">
        <v>509</v>
      </c>
      <c r="I22" s="54">
        <v>4</v>
      </c>
      <c r="J22" s="22"/>
      <c r="K22" s="6" t="str">
        <f t="shared" si="0"/>
        <v/>
      </c>
      <c r="L22" s="4" t="str">
        <f t="shared" si="1"/>
        <v/>
      </c>
      <c r="M22" s="11" t="str">
        <f t="shared" si="2"/>
        <v/>
      </c>
    </row>
    <row r="23" spans="2:13" ht="22.5" x14ac:dyDescent="0.25">
      <c r="B23" s="1"/>
      <c r="C23" s="53" t="s">
        <v>23</v>
      </c>
      <c r="D23" s="35" t="s">
        <v>183</v>
      </c>
      <c r="E23" s="35" t="s">
        <v>372</v>
      </c>
      <c r="F23" s="35" t="s">
        <v>459</v>
      </c>
      <c r="G23" s="35" t="s">
        <v>459</v>
      </c>
      <c r="H23" s="38" t="s">
        <v>509</v>
      </c>
      <c r="I23" s="54">
        <v>1</v>
      </c>
      <c r="J23" s="22"/>
      <c r="K23" s="6" t="str">
        <f t="shared" si="0"/>
        <v/>
      </c>
      <c r="L23" s="4" t="str">
        <f t="shared" si="1"/>
        <v/>
      </c>
      <c r="M23" s="11" t="str">
        <f t="shared" si="2"/>
        <v/>
      </c>
    </row>
    <row r="24" spans="2:13" ht="22.5" x14ac:dyDescent="0.25">
      <c r="B24" s="1"/>
      <c r="C24" s="53" t="s">
        <v>24</v>
      </c>
      <c r="D24" s="35" t="s">
        <v>184</v>
      </c>
      <c r="E24" s="35" t="s">
        <v>372</v>
      </c>
      <c r="F24" s="35" t="s">
        <v>459</v>
      </c>
      <c r="G24" s="35" t="s">
        <v>459</v>
      </c>
      <c r="H24" s="38" t="s">
        <v>509</v>
      </c>
      <c r="I24" s="54">
        <v>2</v>
      </c>
      <c r="J24" s="22"/>
      <c r="K24" s="6" t="str">
        <f t="shared" si="0"/>
        <v/>
      </c>
      <c r="L24" s="4" t="str">
        <f t="shared" si="1"/>
        <v/>
      </c>
      <c r="M24" s="11" t="str">
        <f t="shared" si="2"/>
        <v/>
      </c>
    </row>
    <row r="25" spans="2:13" x14ac:dyDescent="0.25">
      <c r="B25" s="1"/>
      <c r="C25" s="53" t="s">
        <v>25</v>
      </c>
      <c r="D25" s="35" t="s">
        <v>185</v>
      </c>
      <c r="E25" s="35" t="s">
        <v>373</v>
      </c>
      <c r="F25" s="35" t="s">
        <v>454</v>
      </c>
      <c r="G25" s="35" t="s">
        <v>481</v>
      </c>
      <c r="H25" s="38" t="s">
        <v>509</v>
      </c>
      <c r="I25" s="54">
        <v>1</v>
      </c>
      <c r="J25" s="22"/>
      <c r="K25" s="6" t="str">
        <f t="shared" si="0"/>
        <v/>
      </c>
      <c r="L25" s="4" t="str">
        <f t="shared" si="1"/>
        <v/>
      </c>
      <c r="M25" s="11" t="str">
        <f t="shared" si="2"/>
        <v/>
      </c>
    </row>
    <row r="26" spans="2:13" ht="22.5" x14ac:dyDescent="0.25">
      <c r="B26" s="1"/>
      <c r="C26" s="53" t="s">
        <v>26</v>
      </c>
      <c r="D26" s="35" t="s">
        <v>186</v>
      </c>
      <c r="E26" s="35" t="s">
        <v>373</v>
      </c>
      <c r="F26" s="35" t="s">
        <v>460</v>
      </c>
      <c r="G26" s="35" t="s">
        <v>481</v>
      </c>
      <c r="H26" s="38" t="s">
        <v>509</v>
      </c>
      <c r="I26" s="54">
        <v>1</v>
      </c>
      <c r="J26" s="22"/>
      <c r="K26" s="6" t="str">
        <f t="shared" si="0"/>
        <v/>
      </c>
      <c r="L26" s="4" t="str">
        <f t="shared" si="1"/>
        <v/>
      </c>
      <c r="M26" s="11" t="str">
        <f t="shared" si="2"/>
        <v/>
      </c>
    </row>
    <row r="27" spans="2:13" x14ac:dyDescent="0.25">
      <c r="B27" s="1"/>
      <c r="C27" s="53" t="s">
        <v>27</v>
      </c>
      <c r="D27" s="35" t="s">
        <v>187</v>
      </c>
      <c r="E27" s="35" t="s">
        <v>373</v>
      </c>
      <c r="F27" s="35" t="s">
        <v>455</v>
      </c>
      <c r="G27" s="35" t="s">
        <v>481</v>
      </c>
      <c r="H27" s="38" t="s">
        <v>509</v>
      </c>
      <c r="I27" s="54">
        <v>1</v>
      </c>
      <c r="J27" s="22"/>
      <c r="K27" s="6" t="str">
        <f t="shared" si="0"/>
        <v/>
      </c>
      <c r="L27" s="4" t="str">
        <f t="shared" si="1"/>
        <v/>
      </c>
      <c r="M27" s="11" t="str">
        <f t="shared" si="2"/>
        <v/>
      </c>
    </row>
    <row r="28" spans="2:13" x14ac:dyDescent="0.25">
      <c r="B28" s="1"/>
      <c r="C28" s="53" t="s">
        <v>28</v>
      </c>
      <c r="D28" s="35" t="s">
        <v>188</v>
      </c>
      <c r="E28" s="35" t="s">
        <v>373</v>
      </c>
      <c r="F28" s="35" t="s">
        <v>456</v>
      </c>
      <c r="G28" s="35" t="s">
        <v>481</v>
      </c>
      <c r="H28" s="38" t="s">
        <v>509</v>
      </c>
      <c r="I28" s="54">
        <v>1</v>
      </c>
      <c r="J28" s="22"/>
      <c r="K28" s="6" t="str">
        <f t="shared" si="0"/>
        <v/>
      </c>
      <c r="L28" s="4" t="str">
        <f t="shared" si="1"/>
        <v/>
      </c>
      <c r="M28" s="11" t="str">
        <f t="shared" si="2"/>
        <v/>
      </c>
    </row>
    <row r="29" spans="2:13" x14ac:dyDescent="0.25">
      <c r="B29" s="1"/>
      <c r="C29" s="53" t="s">
        <v>29</v>
      </c>
      <c r="D29" s="35" t="s">
        <v>189</v>
      </c>
      <c r="E29" s="35" t="s">
        <v>373</v>
      </c>
      <c r="F29" s="35" t="s">
        <v>457</v>
      </c>
      <c r="G29" s="35" t="s">
        <v>481</v>
      </c>
      <c r="H29" s="38" t="s">
        <v>509</v>
      </c>
      <c r="I29" s="54">
        <v>1</v>
      </c>
      <c r="J29" s="22"/>
      <c r="K29" s="6" t="str">
        <f t="shared" si="0"/>
        <v/>
      </c>
      <c r="L29" s="4" t="str">
        <f t="shared" si="1"/>
        <v/>
      </c>
      <c r="M29" s="11" t="str">
        <f t="shared" si="2"/>
        <v/>
      </c>
    </row>
    <row r="30" spans="2:13" ht="33.75" x14ac:dyDescent="0.25">
      <c r="B30" s="1"/>
      <c r="C30" s="53" t="s">
        <v>30</v>
      </c>
      <c r="D30" s="35" t="s">
        <v>190</v>
      </c>
      <c r="E30" s="35" t="s">
        <v>374</v>
      </c>
      <c r="F30" s="35" t="s">
        <v>459</v>
      </c>
      <c r="G30" s="35" t="s">
        <v>459</v>
      </c>
      <c r="H30" s="38" t="s">
        <v>509</v>
      </c>
      <c r="I30" s="54">
        <v>8</v>
      </c>
      <c r="J30" s="22"/>
      <c r="K30" s="6" t="str">
        <f t="shared" si="0"/>
        <v/>
      </c>
      <c r="L30" s="4" t="str">
        <f t="shared" si="1"/>
        <v/>
      </c>
      <c r="M30" s="11" t="str">
        <f t="shared" si="2"/>
        <v/>
      </c>
    </row>
    <row r="31" spans="2:13" ht="22.5" x14ac:dyDescent="0.25">
      <c r="B31" s="1"/>
      <c r="C31" s="53" t="s">
        <v>31</v>
      </c>
      <c r="D31" s="35" t="s">
        <v>191</v>
      </c>
      <c r="E31" s="35" t="s">
        <v>375</v>
      </c>
      <c r="F31" s="35" t="s">
        <v>454</v>
      </c>
      <c r="G31" s="35" t="s">
        <v>459</v>
      </c>
      <c r="H31" s="38" t="s">
        <v>509</v>
      </c>
      <c r="I31" s="54">
        <v>15</v>
      </c>
      <c r="J31" s="22"/>
      <c r="K31" s="6" t="str">
        <f t="shared" si="0"/>
        <v/>
      </c>
      <c r="L31" s="4" t="str">
        <f t="shared" si="1"/>
        <v/>
      </c>
      <c r="M31" s="11" t="str">
        <f t="shared" si="2"/>
        <v/>
      </c>
    </row>
    <row r="32" spans="2:13" ht="22.5" x14ac:dyDescent="0.25">
      <c r="B32" s="1"/>
      <c r="C32" s="53" t="s">
        <v>32</v>
      </c>
      <c r="D32" s="35" t="s">
        <v>192</v>
      </c>
      <c r="E32" s="35" t="s">
        <v>375</v>
      </c>
      <c r="F32" s="35" t="s">
        <v>455</v>
      </c>
      <c r="G32" s="35" t="s">
        <v>459</v>
      </c>
      <c r="H32" s="38" t="s">
        <v>509</v>
      </c>
      <c r="I32" s="54">
        <v>15</v>
      </c>
      <c r="J32" s="22"/>
      <c r="K32" s="6" t="str">
        <f t="shared" si="0"/>
        <v/>
      </c>
      <c r="L32" s="4" t="str">
        <f t="shared" si="1"/>
        <v/>
      </c>
      <c r="M32" s="11" t="str">
        <f t="shared" si="2"/>
        <v/>
      </c>
    </row>
    <row r="33" spans="2:13" ht="22.5" x14ac:dyDescent="0.25">
      <c r="B33" s="1"/>
      <c r="C33" s="53" t="s">
        <v>33</v>
      </c>
      <c r="D33" s="35" t="s">
        <v>193</v>
      </c>
      <c r="E33" s="35" t="s">
        <v>375</v>
      </c>
      <c r="F33" s="35" t="s">
        <v>456</v>
      </c>
      <c r="G33" s="35" t="s">
        <v>459</v>
      </c>
      <c r="H33" s="38" t="s">
        <v>509</v>
      </c>
      <c r="I33" s="54">
        <v>15</v>
      </c>
      <c r="J33" s="22"/>
      <c r="K33" s="6" t="str">
        <f t="shared" si="0"/>
        <v/>
      </c>
      <c r="L33" s="4" t="str">
        <f t="shared" si="1"/>
        <v/>
      </c>
      <c r="M33" s="11" t="str">
        <f t="shared" si="2"/>
        <v/>
      </c>
    </row>
    <row r="34" spans="2:13" ht="22.5" x14ac:dyDescent="0.25">
      <c r="B34" s="1"/>
      <c r="C34" s="53" t="s">
        <v>34</v>
      </c>
      <c r="D34" s="35" t="s">
        <v>194</v>
      </c>
      <c r="E34" s="35" t="s">
        <v>375</v>
      </c>
      <c r="F34" s="35" t="s">
        <v>457</v>
      </c>
      <c r="G34" s="35" t="s">
        <v>459</v>
      </c>
      <c r="H34" s="38" t="s">
        <v>509</v>
      </c>
      <c r="I34" s="54">
        <v>15</v>
      </c>
      <c r="J34" s="22"/>
      <c r="K34" s="6" t="str">
        <f t="shared" si="0"/>
        <v/>
      </c>
      <c r="L34" s="4" t="str">
        <f t="shared" si="1"/>
        <v/>
      </c>
      <c r="M34" s="11" t="str">
        <f t="shared" si="2"/>
        <v/>
      </c>
    </row>
    <row r="35" spans="2:13" ht="22.5" x14ac:dyDescent="0.25">
      <c r="B35" s="1"/>
      <c r="C35" s="53" t="s">
        <v>35</v>
      </c>
      <c r="D35" s="35" t="s">
        <v>195</v>
      </c>
      <c r="E35" s="35" t="s">
        <v>376</v>
      </c>
      <c r="F35" s="35" t="s">
        <v>454</v>
      </c>
      <c r="G35" s="35" t="s">
        <v>459</v>
      </c>
      <c r="H35" s="38" t="s">
        <v>509</v>
      </c>
      <c r="I35" s="54">
        <v>2</v>
      </c>
      <c r="J35" s="22"/>
      <c r="K35" s="6" t="str">
        <f t="shared" si="0"/>
        <v/>
      </c>
      <c r="L35" s="4" t="str">
        <f t="shared" si="1"/>
        <v/>
      </c>
      <c r="M35" s="11" t="str">
        <f t="shared" si="2"/>
        <v/>
      </c>
    </row>
    <row r="36" spans="2:13" ht="22.5" x14ac:dyDescent="0.25">
      <c r="B36" s="1"/>
      <c r="C36" s="53" t="s">
        <v>36</v>
      </c>
      <c r="D36" s="35" t="s">
        <v>196</v>
      </c>
      <c r="E36" s="35" t="s">
        <v>376</v>
      </c>
      <c r="F36" s="35" t="s">
        <v>455</v>
      </c>
      <c r="G36" s="35" t="s">
        <v>459</v>
      </c>
      <c r="H36" s="38" t="s">
        <v>509</v>
      </c>
      <c r="I36" s="54">
        <v>4</v>
      </c>
      <c r="J36" s="22"/>
      <c r="K36" s="6" t="str">
        <f t="shared" si="0"/>
        <v/>
      </c>
      <c r="L36" s="4" t="str">
        <f t="shared" si="1"/>
        <v/>
      </c>
      <c r="M36" s="11" t="str">
        <f t="shared" si="2"/>
        <v/>
      </c>
    </row>
    <row r="37" spans="2:13" ht="22.5" x14ac:dyDescent="0.25">
      <c r="B37" s="1"/>
      <c r="C37" s="53" t="s">
        <v>37</v>
      </c>
      <c r="D37" s="35" t="s">
        <v>197</v>
      </c>
      <c r="E37" s="35" t="s">
        <v>376</v>
      </c>
      <c r="F37" s="35" t="s">
        <v>456</v>
      </c>
      <c r="G37" s="35" t="s">
        <v>459</v>
      </c>
      <c r="H37" s="38" t="s">
        <v>509</v>
      </c>
      <c r="I37" s="54">
        <v>4</v>
      </c>
      <c r="J37" s="22"/>
      <c r="K37" s="6" t="str">
        <f t="shared" si="0"/>
        <v/>
      </c>
      <c r="L37" s="4" t="str">
        <f t="shared" si="1"/>
        <v/>
      </c>
      <c r="M37" s="11" t="str">
        <f t="shared" si="2"/>
        <v/>
      </c>
    </row>
    <row r="38" spans="2:13" x14ac:dyDescent="0.25">
      <c r="B38" s="1"/>
      <c r="C38" s="53" t="s">
        <v>38</v>
      </c>
      <c r="D38" s="35" t="s">
        <v>198</v>
      </c>
      <c r="E38" s="35" t="s">
        <v>373</v>
      </c>
      <c r="F38" s="35" t="s">
        <v>457</v>
      </c>
      <c r="G38" s="35" t="s">
        <v>459</v>
      </c>
      <c r="H38" s="38" t="s">
        <v>509</v>
      </c>
      <c r="I38" s="54">
        <v>4</v>
      </c>
      <c r="J38" s="22"/>
      <c r="K38" s="6" t="str">
        <f t="shared" si="0"/>
        <v/>
      </c>
      <c r="L38" s="4" t="str">
        <f t="shared" si="1"/>
        <v/>
      </c>
      <c r="M38" s="11" t="str">
        <f t="shared" si="2"/>
        <v/>
      </c>
    </row>
    <row r="39" spans="2:13" x14ac:dyDescent="0.25">
      <c r="B39" s="1"/>
      <c r="C39" s="53" t="s">
        <v>39</v>
      </c>
      <c r="D39" s="35" t="s">
        <v>199</v>
      </c>
      <c r="E39" s="35" t="s">
        <v>377</v>
      </c>
      <c r="F39" s="35" t="s">
        <v>454</v>
      </c>
      <c r="G39" s="35" t="s">
        <v>459</v>
      </c>
      <c r="H39" s="38" t="s">
        <v>509</v>
      </c>
      <c r="I39" s="54">
        <v>10</v>
      </c>
      <c r="J39" s="22"/>
      <c r="K39" s="6" t="str">
        <f t="shared" si="0"/>
        <v/>
      </c>
      <c r="L39" s="4" t="str">
        <f t="shared" si="1"/>
        <v/>
      </c>
      <c r="M39" s="11" t="str">
        <f t="shared" si="2"/>
        <v/>
      </c>
    </row>
    <row r="40" spans="2:13" x14ac:dyDescent="0.25">
      <c r="B40" s="1"/>
      <c r="C40" s="53" t="s">
        <v>40</v>
      </c>
      <c r="D40" s="35" t="s">
        <v>200</v>
      </c>
      <c r="E40" s="35" t="s">
        <v>377</v>
      </c>
      <c r="F40" s="35" t="s">
        <v>455</v>
      </c>
      <c r="G40" s="35" t="s">
        <v>459</v>
      </c>
      <c r="H40" s="38" t="s">
        <v>509</v>
      </c>
      <c r="I40" s="54">
        <v>10</v>
      </c>
      <c r="J40" s="22"/>
      <c r="K40" s="6" t="str">
        <f t="shared" si="0"/>
        <v/>
      </c>
      <c r="L40" s="4" t="str">
        <f t="shared" si="1"/>
        <v/>
      </c>
      <c r="M40" s="11" t="str">
        <f t="shared" si="2"/>
        <v/>
      </c>
    </row>
    <row r="41" spans="2:13" x14ac:dyDescent="0.25">
      <c r="B41" s="1"/>
      <c r="C41" s="53" t="s">
        <v>41</v>
      </c>
      <c r="D41" s="35" t="s">
        <v>201</v>
      </c>
      <c r="E41" s="35" t="s">
        <v>377</v>
      </c>
      <c r="F41" s="35" t="s">
        <v>456</v>
      </c>
      <c r="G41" s="35" t="s">
        <v>459</v>
      </c>
      <c r="H41" s="38" t="s">
        <v>509</v>
      </c>
      <c r="I41" s="54">
        <v>10</v>
      </c>
      <c r="J41" s="22"/>
      <c r="K41" s="6" t="str">
        <f t="shared" si="0"/>
        <v/>
      </c>
      <c r="L41" s="4" t="str">
        <f t="shared" si="1"/>
        <v/>
      </c>
      <c r="M41" s="11" t="str">
        <f t="shared" si="2"/>
        <v/>
      </c>
    </row>
    <row r="42" spans="2:13" x14ac:dyDescent="0.25">
      <c r="B42" s="1"/>
      <c r="C42" s="53" t="s">
        <v>42</v>
      </c>
      <c r="D42" s="35" t="s">
        <v>202</v>
      </c>
      <c r="E42" s="35" t="s">
        <v>377</v>
      </c>
      <c r="F42" s="35" t="s">
        <v>457</v>
      </c>
      <c r="G42" s="35" t="s">
        <v>459</v>
      </c>
      <c r="H42" s="38" t="s">
        <v>509</v>
      </c>
      <c r="I42" s="54">
        <v>10</v>
      </c>
      <c r="J42" s="22"/>
      <c r="K42" s="6" t="str">
        <f t="shared" si="0"/>
        <v/>
      </c>
      <c r="L42" s="4" t="str">
        <f t="shared" si="1"/>
        <v/>
      </c>
      <c r="M42" s="11" t="str">
        <f t="shared" si="2"/>
        <v/>
      </c>
    </row>
    <row r="43" spans="2:13" ht="22.5" x14ac:dyDescent="0.25">
      <c r="B43" s="1"/>
      <c r="C43" s="53" t="s">
        <v>43</v>
      </c>
      <c r="D43" s="35" t="s">
        <v>203</v>
      </c>
      <c r="E43" s="35" t="s">
        <v>378</v>
      </c>
      <c r="F43" s="35" t="s">
        <v>454</v>
      </c>
      <c r="G43" s="35" t="s">
        <v>482</v>
      </c>
      <c r="H43" s="38" t="s">
        <v>509</v>
      </c>
      <c r="I43" s="54">
        <v>10</v>
      </c>
      <c r="J43" s="22"/>
      <c r="K43" s="6" t="str">
        <f t="shared" si="0"/>
        <v/>
      </c>
      <c r="L43" s="4" t="str">
        <f t="shared" si="1"/>
        <v/>
      </c>
      <c r="M43" s="11" t="str">
        <f t="shared" si="2"/>
        <v/>
      </c>
    </row>
    <row r="44" spans="2:13" ht="22.5" x14ac:dyDescent="0.25">
      <c r="B44" s="1"/>
      <c r="C44" s="53" t="s">
        <v>44</v>
      </c>
      <c r="D44" s="35" t="s">
        <v>204</v>
      </c>
      <c r="E44" s="35" t="s">
        <v>378</v>
      </c>
      <c r="F44" s="35" t="s">
        <v>461</v>
      </c>
      <c r="G44" s="35" t="s">
        <v>483</v>
      </c>
      <c r="H44" s="38" t="s">
        <v>509</v>
      </c>
      <c r="I44" s="54">
        <v>3</v>
      </c>
      <c r="J44" s="22"/>
      <c r="K44" s="6" t="str">
        <f t="shared" si="0"/>
        <v/>
      </c>
      <c r="L44" s="4" t="str">
        <f t="shared" si="1"/>
        <v/>
      </c>
      <c r="M44" s="11" t="str">
        <f t="shared" si="2"/>
        <v/>
      </c>
    </row>
    <row r="45" spans="2:13" x14ac:dyDescent="0.25">
      <c r="B45" s="1"/>
      <c r="C45" s="53" t="s">
        <v>45</v>
      </c>
      <c r="D45" s="35" t="s">
        <v>205</v>
      </c>
      <c r="E45" s="35" t="s">
        <v>379</v>
      </c>
      <c r="F45" s="35" t="s">
        <v>454</v>
      </c>
      <c r="G45" s="35" t="s">
        <v>484</v>
      </c>
      <c r="H45" s="38" t="s">
        <v>509</v>
      </c>
      <c r="I45" s="54">
        <v>6</v>
      </c>
      <c r="J45" s="22"/>
      <c r="K45" s="6" t="str">
        <f t="shared" si="0"/>
        <v/>
      </c>
      <c r="L45" s="4" t="str">
        <f t="shared" si="1"/>
        <v/>
      </c>
      <c r="M45" s="11" t="str">
        <f t="shared" si="2"/>
        <v/>
      </c>
    </row>
    <row r="46" spans="2:13" x14ac:dyDescent="0.25">
      <c r="B46" s="1"/>
      <c r="C46" s="53" t="s">
        <v>46</v>
      </c>
      <c r="D46" s="35" t="s">
        <v>206</v>
      </c>
      <c r="E46" s="35" t="s">
        <v>379</v>
      </c>
      <c r="F46" s="35" t="s">
        <v>454</v>
      </c>
      <c r="G46" s="35" t="s">
        <v>485</v>
      </c>
      <c r="H46" s="38" t="s">
        <v>509</v>
      </c>
      <c r="I46" s="54">
        <v>4</v>
      </c>
      <c r="J46" s="22"/>
      <c r="K46" s="6" t="str">
        <f t="shared" si="0"/>
        <v/>
      </c>
      <c r="L46" s="4" t="str">
        <f t="shared" si="1"/>
        <v/>
      </c>
      <c r="M46" s="11" t="str">
        <f t="shared" si="2"/>
        <v/>
      </c>
    </row>
    <row r="47" spans="2:13" x14ac:dyDescent="0.25">
      <c r="B47" s="1"/>
      <c r="C47" s="53" t="s">
        <v>47</v>
      </c>
      <c r="D47" s="35" t="s">
        <v>207</v>
      </c>
      <c r="E47" s="35" t="s">
        <v>379</v>
      </c>
      <c r="F47" s="35" t="s">
        <v>455</v>
      </c>
      <c r="G47" s="35" t="s">
        <v>485</v>
      </c>
      <c r="H47" s="38" t="s">
        <v>509</v>
      </c>
      <c r="I47" s="54">
        <v>4</v>
      </c>
      <c r="J47" s="22"/>
      <c r="K47" s="6" t="str">
        <f t="shared" si="0"/>
        <v/>
      </c>
      <c r="L47" s="4" t="str">
        <f t="shared" si="1"/>
        <v/>
      </c>
      <c r="M47" s="11" t="str">
        <f t="shared" si="2"/>
        <v/>
      </c>
    </row>
    <row r="48" spans="2:13" x14ac:dyDescent="0.25">
      <c r="B48" s="1"/>
      <c r="C48" s="53" t="s">
        <v>48</v>
      </c>
      <c r="D48" s="35" t="s">
        <v>208</v>
      </c>
      <c r="E48" s="35" t="s">
        <v>379</v>
      </c>
      <c r="F48" s="35" t="s">
        <v>456</v>
      </c>
      <c r="G48" s="35" t="s">
        <v>485</v>
      </c>
      <c r="H48" s="38" t="s">
        <v>509</v>
      </c>
      <c r="I48" s="54">
        <v>4</v>
      </c>
      <c r="J48" s="22"/>
      <c r="K48" s="6" t="str">
        <f t="shared" si="0"/>
        <v/>
      </c>
      <c r="L48" s="4" t="str">
        <f t="shared" si="1"/>
        <v/>
      </c>
      <c r="M48" s="11" t="str">
        <f t="shared" si="2"/>
        <v/>
      </c>
    </row>
    <row r="49" spans="2:13" x14ac:dyDescent="0.25">
      <c r="B49" s="1"/>
      <c r="C49" s="53" t="s">
        <v>49</v>
      </c>
      <c r="D49" s="35" t="s">
        <v>209</v>
      </c>
      <c r="E49" s="35" t="s">
        <v>379</v>
      </c>
      <c r="F49" s="35" t="s">
        <v>457</v>
      </c>
      <c r="G49" s="35" t="s">
        <v>485</v>
      </c>
      <c r="H49" s="38" t="s">
        <v>509</v>
      </c>
      <c r="I49" s="54">
        <v>4</v>
      </c>
      <c r="J49" s="22"/>
      <c r="K49" s="6" t="str">
        <f t="shared" si="0"/>
        <v/>
      </c>
      <c r="L49" s="4" t="str">
        <f t="shared" si="1"/>
        <v/>
      </c>
      <c r="M49" s="11" t="str">
        <f t="shared" si="2"/>
        <v/>
      </c>
    </row>
    <row r="50" spans="2:13" x14ac:dyDescent="0.25">
      <c r="B50" s="1"/>
      <c r="C50" s="53" t="s">
        <v>50</v>
      </c>
      <c r="D50" s="35" t="s">
        <v>210</v>
      </c>
      <c r="E50" s="35" t="s">
        <v>379</v>
      </c>
      <c r="F50" s="35" t="s">
        <v>462</v>
      </c>
      <c r="G50" s="35" t="s">
        <v>485</v>
      </c>
      <c r="H50" s="38" t="s">
        <v>509</v>
      </c>
      <c r="I50" s="54">
        <v>2</v>
      </c>
      <c r="J50" s="22"/>
      <c r="K50" s="6" t="str">
        <f t="shared" si="0"/>
        <v/>
      </c>
      <c r="L50" s="4" t="str">
        <f t="shared" si="1"/>
        <v/>
      </c>
      <c r="M50" s="11" t="str">
        <f t="shared" si="2"/>
        <v/>
      </c>
    </row>
    <row r="51" spans="2:13" x14ac:dyDescent="0.25">
      <c r="B51" s="1"/>
      <c r="C51" s="53" t="s">
        <v>51</v>
      </c>
      <c r="D51" s="35" t="s">
        <v>211</v>
      </c>
      <c r="E51" s="35" t="s">
        <v>380</v>
      </c>
      <c r="F51" s="35" t="s">
        <v>454</v>
      </c>
      <c r="G51" s="35" t="s">
        <v>459</v>
      </c>
      <c r="H51" s="38" t="s">
        <v>509</v>
      </c>
      <c r="I51" s="54">
        <v>5</v>
      </c>
      <c r="J51" s="22"/>
      <c r="K51" s="6" t="str">
        <f t="shared" si="0"/>
        <v/>
      </c>
      <c r="L51" s="4" t="str">
        <f t="shared" si="1"/>
        <v/>
      </c>
      <c r="M51" s="11" t="str">
        <f t="shared" si="2"/>
        <v/>
      </c>
    </row>
    <row r="52" spans="2:13" ht="22.5" x14ac:dyDescent="0.25">
      <c r="B52" s="1"/>
      <c r="C52" s="53" t="s">
        <v>52</v>
      </c>
      <c r="D52" s="35" t="s">
        <v>212</v>
      </c>
      <c r="E52" s="35" t="s">
        <v>381</v>
      </c>
      <c r="F52" s="35" t="s">
        <v>454</v>
      </c>
      <c r="G52" s="35" t="s">
        <v>486</v>
      </c>
      <c r="H52" s="38" t="s">
        <v>509</v>
      </c>
      <c r="I52" s="54">
        <v>2</v>
      </c>
      <c r="J52" s="22"/>
      <c r="K52" s="6" t="str">
        <f t="shared" si="0"/>
        <v/>
      </c>
      <c r="L52" s="4" t="str">
        <f t="shared" si="1"/>
        <v/>
      </c>
      <c r="M52" s="11" t="str">
        <f t="shared" si="2"/>
        <v/>
      </c>
    </row>
    <row r="53" spans="2:13" ht="22.5" x14ac:dyDescent="0.25">
      <c r="B53" s="1"/>
      <c r="C53" s="53" t="s">
        <v>53</v>
      </c>
      <c r="D53" s="35" t="s">
        <v>213</v>
      </c>
      <c r="E53" s="35" t="s">
        <v>381</v>
      </c>
      <c r="F53" s="35" t="s">
        <v>455</v>
      </c>
      <c r="G53" s="35" t="s">
        <v>486</v>
      </c>
      <c r="H53" s="38" t="s">
        <v>509</v>
      </c>
      <c r="I53" s="54">
        <v>2</v>
      </c>
      <c r="J53" s="22"/>
      <c r="K53" s="6" t="str">
        <f t="shared" si="0"/>
        <v/>
      </c>
      <c r="L53" s="4" t="str">
        <f t="shared" si="1"/>
        <v/>
      </c>
      <c r="M53" s="11" t="str">
        <f t="shared" si="2"/>
        <v/>
      </c>
    </row>
    <row r="54" spans="2:13" ht="22.5" x14ac:dyDescent="0.25">
      <c r="B54" s="1"/>
      <c r="C54" s="53" t="s">
        <v>56</v>
      </c>
      <c r="D54" s="35" t="s">
        <v>214</v>
      </c>
      <c r="E54" s="35" t="s">
        <v>381</v>
      </c>
      <c r="F54" s="35" t="s">
        <v>456</v>
      </c>
      <c r="G54" s="35" t="s">
        <v>486</v>
      </c>
      <c r="H54" s="38" t="s">
        <v>509</v>
      </c>
      <c r="I54" s="54">
        <v>2</v>
      </c>
      <c r="J54" s="22"/>
      <c r="K54" s="6" t="str">
        <f t="shared" si="0"/>
        <v/>
      </c>
      <c r="L54" s="4" t="str">
        <f t="shared" si="1"/>
        <v/>
      </c>
      <c r="M54" s="11" t="str">
        <f t="shared" si="2"/>
        <v/>
      </c>
    </row>
    <row r="55" spans="2:13" ht="22.5" x14ac:dyDescent="0.25">
      <c r="B55" s="1"/>
      <c r="C55" s="53" t="s">
        <v>57</v>
      </c>
      <c r="D55" s="35" t="s">
        <v>215</v>
      </c>
      <c r="E55" s="35" t="s">
        <v>381</v>
      </c>
      <c r="F55" s="35" t="s">
        <v>457</v>
      </c>
      <c r="G55" s="35" t="s">
        <v>486</v>
      </c>
      <c r="H55" s="38" t="s">
        <v>509</v>
      </c>
      <c r="I55" s="54">
        <v>2</v>
      </c>
      <c r="J55" s="22"/>
      <c r="K55" s="6" t="str">
        <f t="shared" si="0"/>
        <v/>
      </c>
      <c r="L55" s="4" t="str">
        <f t="shared" si="1"/>
        <v/>
      </c>
      <c r="M55" s="11" t="str">
        <f t="shared" si="2"/>
        <v/>
      </c>
    </row>
    <row r="56" spans="2:13" x14ac:dyDescent="0.25">
      <c r="B56" s="1"/>
      <c r="C56" s="53" t="s">
        <v>58</v>
      </c>
      <c r="D56" s="35" t="s">
        <v>216</v>
      </c>
      <c r="E56" s="35" t="s">
        <v>382</v>
      </c>
      <c r="F56" s="35" t="s">
        <v>454</v>
      </c>
      <c r="G56" s="35" t="s">
        <v>459</v>
      </c>
      <c r="H56" s="38" t="s">
        <v>509</v>
      </c>
      <c r="I56" s="54">
        <v>4</v>
      </c>
      <c r="J56" s="22"/>
      <c r="K56" s="6" t="str">
        <f t="shared" si="0"/>
        <v/>
      </c>
      <c r="L56" s="4" t="str">
        <f t="shared" si="1"/>
        <v/>
      </c>
      <c r="M56" s="11" t="str">
        <f t="shared" si="2"/>
        <v/>
      </c>
    </row>
    <row r="57" spans="2:13" x14ac:dyDescent="0.25">
      <c r="B57" s="1"/>
      <c r="C57" s="53" t="s">
        <v>59</v>
      </c>
      <c r="D57" s="35" t="s">
        <v>217</v>
      </c>
      <c r="E57" s="35" t="s">
        <v>382</v>
      </c>
      <c r="F57" s="35" t="s">
        <v>456</v>
      </c>
      <c r="G57" s="35" t="s">
        <v>459</v>
      </c>
      <c r="H57" s="38" t="s">
        <v>509</v>
      </c>
      <c r="I57" s="54">
        <v>3</v>
      </c>
      <c r="J57" s="22"/>
      <c r="K57" s="6" t="str">
        <f t="shared" si="0"/>
        <v/>
      </c>
      <c r="L57" s="4" t="str">
        <f t="shared" si="1"/>
        <v/>
      </c>
      <c r="M57" s="11" t="str">
        <f t="shared" si="2"/>
        <v/>
      </c>
    </row>
    <row r="58" spans="2:13" x14ac:dyDescent="0.25">
      <c r="B58" s="1"/>
      <c r="C58" s="53" t="s">
        <v>60</v>
      </c>
      <c r="D58" s="35" t="s">
        <v>218</v>
      </c>
      <c r="E58" s="35" t="s">
        <v>382</v>
      </c>
      <c r="F58" s="35" t="s">
        <v>457</v>
      </c>
      <c r="G58" s="35" t="s">
        <v>459</v>
      </c>
      <c r="H58" s="38" t="s">
        <v>509</v>
      </c>
      <c r="I58" s="54">
        <v>3</v>
      </c>
      <c r="J58" s="22"/>
      <c r="K58" s="6" t="str">
        <f t="shared" si="0"/>
        <v/>
      </c>
      <c r="L58" s="4" t="str">
        <f t="shared" si="1"/>
        <v/>
      </c>
      <c r="M58" s="11" t="str">
        <f t="shared" si="2"/>
        <v/>
      </c>
    </row>
    <row r="59" spans="2:13" x14ac:dyDescent="0.25">
      <c r="B59" s="1"/>
      <c r="C59" s="53" t="s">
        <v>61</v>
      </c>
      <c r="D59" s="35" t="s">
        <v>219</v>
      </c>
      <c r="E59" s="35" t="s">
        <v>382</v>
      </c>
      <c r="F59" s="35" t="s">
        <v>455</v>
      </c>
      <c r="G59" s="35" t="s">
        <v>459</v>
      </c>
      <c r="H59" s="38" t="s">
        <v>509</v>
      </c>
      <c r="I59" s="54">
        <v>3</v>
      </c>
      <c r="J59" s="22"/>
      <c r="K59" s="6" t="str">
        <f t="shared" si="0"/>
        <v/>
      </c>
      <c r="L59" s="4" t="str">
        <f t="shared" si="1"/>
        <v/>
      </c>
      <c r="M59" s="11" t="str">
        <f t="shared" si="2"/>
        <v/>
      </c>
    </row>
    <row r="60" spans="2:13" ht="22.5" x14ac:dyDescent="0.25">
      <c r="B60" s="1"/>
      <c r="C60" s="53" t="s">
        <v>62</v>
      </c>
      <c r="D60" s="35" t="s">
        <v>220</v>
      </c>
      <c r="E60" s="35" t="s">
        <v>382</v>
      </c>
      <c r="F60" s="35" t="s">
        <v>459</v>
      </c>
      <c r="G60" s="35" t="s">
        <v>459</v>
      </c>
      <c r="H60" s="38" t="s">
        <v>509</v>
      </c>
      <c r="I60" s="54">
        <v>2</v>
      </c>
      <c r="J60" s="22"/>
      <c r="K60" s="6" t="str">
        <f t="shared" si="0"/>
        <v/>
      </c>
      <c r="L60" s="4" t="str">
        <f t="shared" si="1"/>
        <v/>
      </c>
      <c r="M60" s="11" t="str">
        <f t="shared" si="2"/>
        <v/>
      </c>
    </row>
    <row r="61" spans="2:13" x14ac:dyDescent="0.25">
      <c r="B61" s="1"/>
      <c r="C61" s="53" t="s">
        <v>63</v>
      </c>
      <c r="D61" s="35" t="s">
        <v>221</v>
      </c>
      <c r="E61" s="35" t="s">
        <v>382</v>
      </c>
      <c r="F61" s="35" t="s">
        <v>463</v>
      </c>
      <c r="G61" s="35" t="s">
        <v>459</v>
      </c>
      <c r="H61" s="38" t="s">
        <v>509</v>
      </c>
      <c r="I61" s="54">
        <v>4</v>
      </c>
      <c r="J61" s="22"/>
      <c r="K61" s="6" t="str">
        <f t="shared" si="0"/>
        <v/>
      </c>
      <c r="L61" s="4" t="str">
        <f t="shared" si="1"/>
        <v/>
      </c>
      <c r="M61" s="11" t="str">
        <f t="shared" si="2"/>
        <v/>
      </c>
    </row>
    <row r="62" spans="2:13" ht="22.5" x14ac:dyDescent="0.25">
      <c r="B62" s="1"/>
      <c r="C62" s="53" t="s">
        <v>64</v>
      </c>
      <c r="D62" s="35" t="s">
        <v>222</v>
      </c>
      <c r="E62" s="35" t="s">
        <v>382</v>
      </c>
      <c r="F62" s="35" t="s">
        <v>459</v>
      </c>
      <c r="G62" s="35" t="s">
        <v>459</v>
      </c>
      <c r="H62" s="38" t="s">
        <v>509</v>
      </c>
      <c r="I62" s="54">
        <v>3</v>
      </c>
      <c r="J62" s="22"/>
      <c r="K62" s="6" t="str">
        <f t="shared" si="0"/>
        <v/>
      </c>
      <c r="L62" s="4" t="str">
        <f t="shared" si="1"/>
        <v/>
      </c>
      <c r="M62" s="11" t="str">
        <f t="shared" si="2"/>
        <v/>
      </c>
    </row>
    <row r="63" spans="2:13" x14ac:dyDescent="0.25">
      <c r="B63" s="1"/>
      <c r="C63" s="53" t="s">
        <v>65</v>
      </c>
      <c r="D63" s="35" t="s">
        <v>223</v>
      </c>
      <c r="E63" s="35" t="s">
        <v>383</v>
      </c>
      <c r="F63" s="35" t="s">
        <v>454</v>
      </c>
      <c r="G63" s="35" t="s">
        <v>459</v>
      </c>
      <c r="H63" s="38" t="s">
        <v>509</v>
      </c>
      <c r="I63" s="54">
        <v>6</v>
      </c>
      <c r="J63" s="22"/>
      <c r="K63" s="6" t="str">
        <f t="shared" si="0"/>
        <v/>
      </c>
      <c r="L63" s="4" t="str">
        <f t="shared" si="1"/>
        <v/>
      </c>
      <c r="M63" s="11" t="str">
        <f t="shared" si="2"/>
        <v/>
      </c>
    </row>
    <row r="64" spans="2:13" x14ac:dyDescent="0.25">
      <c r="B64" s="1"/>
      <c r="C64" s="53" t="s">
        <v>66</v>
      </c>
      <c r="D64" s="35" t="s">
        <v>224</v>
      </c>
      <c r="E64" s="35" t="s">
        <v>383</v>
      </c>
      <c r="F64" s="35" t="s">
        <v>454</v>
      </c>
      <c r="G64" s="35" t="s">
        <v>459</v>
      </c>
      <c r="H64" s="38" t="s">
        <v>509</v>
      </c>
      <c r="I64" s="54">
        <v>6</v>
      </c>
      <c r="J64" s="22"/>
      <c r="K64" s="6" t="str">
        <f t="shared" si="0"/>
        <v/>
      </c>
      <c r="L64" s="4" t="str">
        <f t="shared" si="1"/>
        <v/>
      </c>
      <c r="M64" s="11" t="str">
        <f t="shared" si="2"/>
        <v/>
      </c>
    </row>
    <row r="65" spans="2:13" x14ac:dyDescent="0.25">
      <c r="B65" s="1"/>
      <c r="C65" s="53" t="s">
        <v>67</v>
      </c>
      <c r="D65" s="35" t="s">
        <v>225</v>
      </c>
      <c r="E65" s="35" t="s">
        <v>384</v>
      </c>
      <c r="F65" s="35" t="s">
        <v>454</v>
      </c>
      <c r="G65" s="35" t="s">
        <v>459</v>
      </c>
      <c r="H65" s="38" t="s">
        <v>509</v>
      </c>
      <c r="I65" s="54">
        <v>5</v>
      </c>
      <c r="J65" s="22"/>
      <c r="K65" s="6" t="str">
        <f t="shared" si="0"/>
        <v/>
      </c>
      <c r="L65" s="4" t="str">
        <f t="shared" si="1"/>
        <v/>
      </c>
      <c r="M65" s="11" t="str">
        <f t="shared" si="2"/>
        <v/>
      </c>
    </row>
    <row r="66" spans="2:13" x14ac:dyDescent="0.25">
      <c r="B66" s="1"/>
      <c r="C66" s="53" t="s">
        <v>68</v>
      </c>
      <c r="D66" s="35" t="s">
        <v>226</v>
      </c>
      <c r="E66" s="35" t="s">
        <v>384</v>
      </c>
      <c r="F66" s="35" t="s">
        <v>455</v>
      </c>
      <c r="G66" s="35" t="s">
        <v>459</v>
      </c>
      <c r="H66" s="38" t="s">
        <v>509</v>
      </c>
      <c r="I66" s="54">
        <v>3</v>
      </c>
      <c r="J66" s="22"/>
      <c r="K66" s="6" t="str">
        <f t="shared" si="0"/>
        <v/>
      </c>
      <c r="L66" s="4" t="str">
        <f t="shared" si="1"/>
        <v/>
      </c>
      <c r="M66" s="11" t="str">
        <f t="shared" si="2"/>
        <v/>
      </c>
    </row>
    <row r="67" spans="2:13" x14ac:dyDescent="0.25">
      <c r="B67" s="1"/>
      <c r="C67" s="53" t="s">
        <v>69</v>
      </c>
      <c r="D67" s="35" t="s">
        <v>227</v>
      </c>
      <c r="E67" s="35" t="s">
        <v>384</v>
      </c>
      <c r="F67" s="35" t="s">
        <v>456</v>
      </c>
      <c r="G67" s="35" t="s">
        <v>459</v>
      </c>
      <c r="H67" s="38" t="s">
        <v>509</v>
      </c>
      <c r="I67" s="54">
        <v>3</v>
      </c>
      <c r="J67" s="22"/>
      <c r="K67" s="6" t="str">
        <f t="shared" si="0"/>
        <v/>
      </c>
      <c r="L67" s="4" t="str">
        <f t="shared" si="1"/>
        <v/>
      </c>
      <c r="M67" s="11" t="str">
        <f t="shared" si="2"/>
        <v/>
      </c>
    </row>
    <row r="68" spans="2:13" x14ac:dyDescent="0.25">
      <c r="B68" s="1"/>
      <c r="C68" s="53" t="s">
        <v>70</v>
      </c>
      <c r="D68" s="35" t="s">
        <v>228</v>
      </c>
      <c r="E68" s="35" t="s">
        <v>384</v>
      </c>
      <c r="F68" s="35" t="s">
        <v>457</v>
      </c>
      <c r="G68" s="35" t="s">
        <v>459</v>
      </c>
      <c r="H68" s="38" t="s">
        <v>509</v>
      </c>
      <c r="I68" s="54">
        <v>3</v>
      </c>
      <c r="J68" s="22"/>
      <c r="K68" s="6" t="str">
        <f t="shared" si="0"/>
        <v/>
      </c>
      <c r="L68" s="4" t="str">
        <f t="shared" si="1"/>
        <v/>
      </c>
      <c r="M68" s="11" t="str">
        <f t="shared" si="2"/>
        <v/>
      </c>
    </row>
    <row r="69" spans="2:13" x14ac:dyDescent="0.25">
      <c r="B69" s="1"/>
      <c r="C69" s="53" t="s">
        <v>71</v>
      </c>
      <c r="D69" s="35" t="s">
        <v>229</v>
      </c>
      <c r="E69" s="35" t="s">
        <v>384</v>
      </c>
      <c r="F69" s="35" t="s">
        <v>454</v>
      </c>
      <c r="G69" s="35" t="s">
        <v>459</v>
      </c>
      <c r="H69" s="38" t="s">
        <v>509</v>
      </c>
      <c r="I69" s="54">
        <v>3</v>
      </c>
      <c r="J69" s="22"/>
      <c r="K69" s="6" t="str">
        <f t="shared" si="0"/>
        <v/>
      </c>
      <c r="L69" s="4" t="str">
        <f t="shared" si="1"/>
        <v/>
      </c>
      <c r="M69" s="11" t="str">
        <f t="shared" si="2"/>
        <v/>
      </c>
    </row>
    <row r="70" spans="2:13" x14ac:dyDescent="0.25">
      <c r="B70" s="1"/>
      <c r="C70" s="53" t="s">
        <v>72</v>
      </c>
      <c r="D70" s="35" t="s">
        <v>230</v>
      </c>
      <c r="E70" s="35" t="s">
        <v>384</v>
      </c>
      <c r="F70" s="35" t="s">
        <v>455</v>
      </c>
      <c r="G70" s="35" t="s">
        <v>459</v>
      </c>
      <c r="H70" s="38" t="s">
        <v>509</v>
      </c>
      <c r="I70" s="54">
        <v>3</v>
      </c>
      <c r="J70" s="22"/>
      <c r="K70" s="6" t="str">
        <f t="shared" si="0"/>
        <v/>
      </c>
      <c r="L70" s="4" t="str">
        <f t="shared" si="1"/>
        <v/>
      </c>
      <c r="M70" s="11" t="str">
        <f t="shared" si="2"/>
        <v/>
      </c>
    </row>
    <row r="71" spans="2:13" x14ac:dyDescent="0.25">
      <c r="B71" s="1"/>
      <c r="C71" s="53" t="s">
        <v>73</v>
      </c>
      <c r="D71" s="35" t="s">
        <v>231</v>
      </c>
      <c r="E71" s="35" t="s">
        <v>384</v>
      </c>
      <c r="F71" s="35" t="s">
        <v>456</v>
      </c>
      <c r="G71" s="35" t="s">
        <v>459</v>
      </c>
      <c r="H71" s="38" t="s">
        <v>509</v>
      </c>
      <c r="I71" s="54">
        <v>3</v>
      </c>
      <c r="J71" s="22"/>
      <c r="K71" s="6" t="str">
        <f t="shared" si="0"/>
        <v/>
      </c>
      <c r="L71" s="4" t="str">
        <f t="shared" si="1"/>
        <v/>
      </c>
      <c r="M71" s="11" t="str">
        <f t="shared" si="2"/>
        <v/>
      </c>
    </row>
    <row r="72" spans="2:13" x14ac:dyDescent="0.25">
      <c r="B72" s="1"/>
      <c r="C72" s="53" t="s">
        <v>74</v>
      </c>
      <c r="D72" s="35" t="s">
        <v>232</v>
      </c>
      <c r="E72" s="35" t="s">
        <v>384</v>
      </c>
      <c r="F72" s="35" t="s">
        <v>457</v>
      </c>
      <c r="G72" s="35" t="s">
        <v>459</v>
      </c>
      <c r="H72" s="38" t="s">
        <v>509</v>
      </c>
      <c r="I72" s="54">
        <v>3</v>
      </c>
      <c r="J72" s="22"/>
      <c r="K72" s="6" t="str">
        <f t="shared" si="0"/>
        <v/>
      </c>
      <c r="L72" s="4" t="str">
        <f t="shared" si="1"/>
        <v/>
      </c>
      <c r="M72" s="11" t="str">
        <f t="shared" si="2"/>
        <v/>
      </c>
    </row>
    <row r="73" spans="2:13" ht="22.5" x14ac:dyDescent="0.25">
      <c r="B73" s="1"/>
      <c r="C73" s="53" t="s">
        <v>75</v>
      </c>
      <c r="D73" s="35" t="s">
        <v>233</v>
      </c>
      <c r="E73" s="35" t="s">
        <v>384</v>
      </c>
      <c r="F73" s="35" t="s">
        <v>459</v>
      </c>
      <c r="G73" s="35" t="s">
        <v>459</v>
      </c>
      <c r="H73" s="38" t="s">
        <v>509</v>
      </c>
      <c r="I73" s="54">
        <v>2</v>
      </c>
      <c r="J73" s="22"/>
      <c r="K73" s="6" t="str">
        <f t="shared" si="0"/>
        <v/>
      </c>
      <c r="L73" s="4" t="str">
        <f t="shared" si="1"/>
        <v/>
      </c>
      <c r="M73" s="11" t="str">
        <f t="shared" si="2"/>
        <v/>
      </c>
    </row>
    <row r="74" spans="2:13" ht="22.5" x14ac:dyDescent="0.25">
      <c r="B74" s="1"/>
      <c r="C74" s="53" t="s">
        <v>76</v>
      </c>
      <c r="D74" s="35" t="s">
        <v>234</v>
      </c>
      <c r="E74" s="35" t="s">
        <v>384</v>
      </c>
      <c r="F74" s="35" t="s">
        <v>459</v>
      </c>
      <c r="G74" s="35" t="s">
        <v>459</v>
      </c>
      <c r="H74" s="38" t="s">
        <v>509</v>
      </c>
      <c r="I74" s="54">
        <v>2</v>
      </c>
      <c r="J74" s="22"/>
      <c r="K74" s="6" t="str">
        <f t="shared" si="0"/>
        <v/>
      </c>
      <c r="L74" s="4" t="str">
        <f t="shared" si="1"/>
        <v/>
      </c>
      <c r="M74" s="11" t="str">
        <f t="shared" si="2"/>
        <v/>
      </c>
    </row>
    <row r="75" spans="2:13" ht="22.5" x14ac:dyDescent="0.25">
      <c r="B75" s="1"/>
      <c r="C75" s="53" t="s">
        <v>77</v>
      </c>
      <c r="D75" s="35" t="s">
        <v>235</v>
      </c>
      <c r="E75" s="35" t="s">
        <v>385</v>
      </c>
      <c r="F75" s="35" t="s">
        <v>454</v>
      </c>
      <c r="G75" s="35" t="s">
        <v>459</v>
      </c>
      <c r="H75" s="38" t="s">
        <v>509</v>
      </c>
      <c r="I75" s="54">
        <v>2</v>
      </c>
      <c r="J75" s="22"/>
      <c r="K75" s="6" t="str">
        <f t="shared" si="0"/>
        <v/>
      </c>
      <c r="L75" s="4" t="str">
        <f t="shared" si="1"/>
        <v/>
      </c>
      <c r="M75" s="11" t="str">
        <f t="shared" si="2"/>
        <v/>
      </c>
    </row>
    <row r="76" spans="2:13" ht="22.5" x14ac:dyDescent="0.25">
      <c r="B76" s="1"/>
      <c r="C76" s="53" t="s">
        <v>78</v>
      </c>
      <c r="D76" s="35" t="s">
        <v>236</v>
      </c>
      <c r="E76" s="35" t="s">
        <v>385</v>
      </c>
      <c r="F76" s="35" t="s">
        <v>455</v>
      </c>
      <c r="G76" s="35" t="s">
        <v>459</v>
      </c>
      <c r="H76" s="38" t="s">
        <v>509</v>
      </c>
      <c r="I76" s="54">
        <v>2</v>
      </c>
      <c r="J76" s="22"/>
      <c r="K76" s="6" t="str">
        <f t="shared" si="0"/>
        <v/>
      </c>
      <c r="L76" s="4" t="str">
        <f t="shared" si="1"/>
        <v/>
      </c>
      <c r="M76" s="11" t="str">
        <f t="shared" si="2"/>
        <v/>
      </c>
    </row>
    <row r="77" spans="2:13" ht="22.5" x14ac:dyDescent="0.25">
      <c r="B77" s="1"/>
      <c r="C77" s="53" t="s">
        <v>79</v>
      </c>
      <c r="D77" s="35" t="s">
        <v>237</v>
      </c>
      <c r="E77" s="35" t="s">
        <v>385</v>
      </c>
      <c r="F77" s="35" t="s">
        <v>456</v>
      </c>
      <c r="G77" s="35" t="s">
        <v>459</v>
      </c>
      <c r="H77" s="38" t="s">
        <v>509</v>
      </c>
      <c r="I77" s="54">
        <v>2</v>
      </c>
      <c r="J77" s="22"/>
      <c r="K77" s="6" t="str">
        <f t="shared" ref="K77:K140" si="3">IF(J77&gt;0,ROUND(+J77,2)*I77,"")</f>
        <v/>
      </c>
      <c r="L77" s="4" t="str">
        <f t="shared" ref="L77:L140" si="4">IF(J77&gt;0,ROUND(+K77,2)*1.23,"")</f>
        <v/>
      </c>
      <c r="M77" s="11" t="str">
        <f t="shared" ref="M77:M140" si="5">IF(J77&gt;0,+L77/I77,"")</f>
        <v/>
      </c>
    </row>
    <row r="78" spans="2:13" ht="22.5" x14ac:dyDescent="0.25">
      <c r="B78" s="1"/>
      <c r="C78" s="53" t="s">
        <v>80</v>
      </c>
      <c r="D78" s="35" t="s">
        <v>238</v>
      </c>
      <c r="E78" s="35" t="s">
        <v>385</v>
      </c>
      <c r="F78" s="35" t="s">
        <v>457</v>
      </c>
      <c r="G78" s="35" t="s">
        <v>459</v>
      </c>
      <c r="H78" s="38" t="s">
        <v>509</v>
      </c>
      <c r="I78" s="54">
        <v>2</v>
      </c>
      <c r="J78" s="22"/>
      <c r="K78" s="6" t="str">
        <f t="shared" si="3"/>
        <v/>
      </c>
      <c r="L78" s="4" t="str">
        <f t="shared" si="4"/>
        <v/>
      </c>
      <c r="M78" s="11" t="str">
        <f t="shared" si="5"/>
        <v/>
      </c>
    </row>
    <row r="79" spans="2:13" ht="22.5" x14ac:dyDescent="0.25">
      <c r="B79" s="1"/>
      <c r="C79" s="53" t="s">
        <v>81</v>
      </c>
      <c r="D79" s="35" t="s">
        <v>239</v>
      </c>
      <c r="E79" s="35" t="s">
        <v>385</v>
      </c>
      <c r="F79" s="35" t="s">
        <v>459</v>
      </c>
      <c r="G79" s="35" t="s">
        <v>459</v>
      </c>
      <c r="H79" s="38" t="s">
        <v>509</v>
      </c>
      <c r="I79" s="54">
        <v>2</v>
      </c>
      <c r="J79" s="22"/>
      <c r="K79" s="6" t="str">
        <f t="shared" si="3"/>
        <v/>
      </c>
      <c r="L79" s="4" t="str">
        <f t="shared" si="4"/>
        <v/>
      </c>
      <c r="M79" s="11" t="str">
        <f t="shared" si="5"/>
        <v/>
      </c>
    </row>
    <row r="80" spans="2:13" ht="33.75" x14ac:dyDescent="0.25">
      <c r="B80" s="1"/>
      <c r="C80" s="53" t="s">
        <v>82</v>
      </c>
      <c r="D80" s="35" t="s">
        <v>240</v>
      </c>
      <c r="E80" s="35" t="s">
        <v>386</v>
      </c>
      <c r="F80" s="35" t="s">
        <v>464</v>
      </c>
      <c r="G80" s="35" t="s">
        <v>459</v>
      </c>
      <c r="H80" s="38" t="s">
        <v>509</v>
      </c>
      <c r="I80" s="54">
        <v>10</v>
      </c>
      <c r="J80" s="22"/>
      <c r="K80" s="6" t="str">
        <f t="shared" si="3"/>
        <v/>
      </c>
      <c r="L80" s="4" t="str">
        <f t="shared" si="4"/>
        <v/>
      </c>
      <c r="M80" s="11" t="str">
        <f t="shared" si="5"/>
        <v/>
      </c>
    </row>
    <row r="81" spans="2:13" ht="22.5" x14ac:dyDescent="0.25">
      <c r="B81" s="1"/>
      <c r="C81" s="53" t="s">
        <v>83</v>
      </c>
      <c r="D81" s="35" t="s">
        <v>241</v>
      </c>
      <c r="E81" s="35" t="s">
        <v>387</v>
      </c>
      <c r="F81" s="35" t="s">
        <v>454</v>
      </c>
      <c r="G81" s="35" t="s">
        <v>459</v>
      </c>
      <c r="H81" s="38" t="s">
        <v>509</v>
      </c>
      <c r="I81" s="54">
        <v>1</v>
      </c>
      <c r="J81" s="22"/>
      <c r="K81" s="6" t="str">
        <f t="shared" si="3"/>
        <v/>
      </c>
      <c r="L81" s="4" t="str">
        <f t="shared" si="4"/>
        <v/>
      </c>
      <c r="M81" s="11" t="str">
        <f t="shared" si="5"/>
        <v/>
      </c>
    </row>
    <row r="82" spans="2:13" x14ac:dyDescent="0.25">
      <c r="B82" s="1"/>
      <c r="C82" s="53" t="s">
        <v>84</v>
      </c>
      <c r="D82" s="35" t="s">
        <v>242</v>
      </c>
      <c r="E82" s="35" t="s">
        <v>388</v>
      </c>
      <c r="F82" s="35" t="s">
        <v>454</v>
      </c>
      <c r="G82" s="35" t="s">
        <v>459</v>
      </c>
      <c r="H82" s="38" t="s">
        <v>509</v>
      </c>
      <c r="I82" s="54">
        <v>1</v>
      </c>
      <c r="J82" s="22"/>
      <c r="K82" s="6" t="str">
        <f t="shared" si="3"/>
        <v/>
      </c>
      <c r="L82" s="4" t="str">
        <f t="shared" si="4"/>
        <v/>
      </c>
      <c r="M82" s="11" t="str">
        <f t="shared" si="5"/>
        <v/>
      </c>
    </row>
    <row r="83" spans="2:13" ht="22.5" x14ac:dyDescent="0.25">
      <c r="B83" s="1"/>
      <c r="C83" s="53" t="s">
        <v>85</v>
      </c>
      <c r="D83" s="35" t="s">
        <v>243</v>
      </c>
      <c r="E83" s="35" t="s">
        <v>389</v>
      </c>
      <c r="F83" s="35" t="s">
        <v>455</v>
      </c>
      <c r="G83" s="35" t="s">
        <v>459</v>
      </c>
      <c r="H83" s="38" t="s">
        <v>509</v>
      </c>
      <c r="I83" s="54">
        <v>1</v>
      </c>
      <c r="J83" s="22"/>
      <c r="K83" s="6" t="str">
        <f t="shared" si="3"/>
        <v/>
      </c>
      <c r="L83" s="4" t="str">
        <f t="shared" si="4"/>
        <v/>
      </c>
      <c r="M83" s="11" t="str">
        <f t="shared" si="5"/>
        <v/>
      </c>
    </row>
    <row r="84" spans="2:13" ht="22.5" x14ac:dyDescent="0.25">
      <c r="B84" s="1"/>
      <c r="C84" s="53" t="s">
        <v>86</v>
      </c>
      <c r="D84" s="35" t="s">
        <v>244</v>
      </c>
      <c r="E84" s="35" t="s">
        <v>389</v>
      </c>
      <c r="F84" s="35" t="s">
        <v>456</v>
      </c>
      <c r="G84" s="35" t="s">
        <v>459</v>
      </c>
      <c r="H84" s="38" t="s">
        <v>509</v>
      </c>
      <c r="I84" s="54">
        <v>1</v>
      </c>
      <c r="J84" s="22"/>
      <c r="K84" s="6" t="str">
        <f t="shared" si="3"/>
        <v/>
      </c>
      <c r="L84" s="4" t="str">
        <f t="shared" si="4"/>
        <v/>
      </c>
      <c r="M84" s="11" t="str">
        <f t="shared" si="5"/>
        <v/>
      </c>
    </row>
    <row r="85" spans="2:13" ht="22.5" x14ac:dyDescent="0.25">
      <c r="B85" s="1"/>
      <c r="C85" s="53" t="s">
        <v>87</v>
      </c>
      <c r="D85" s="35" t="s">
        <v>245</v>
      </c>
      <c r="E85" s="35" t="s">
        <v>389</v>
      </c>
      <c r="F85" s="35" t="s">
        <v>457</v>
      </c>
      <c r="G85" s="35" t="s">
        <v>459</v>
      </c>
      <c r="H85" s="38" t="s">
        <v>509</v>
      </c>
      <c r="I85" s="54">
        <v>1</v>
      </c>
      <c r="J85" s="22"/>
      <c r="K85" s="6" t="str">
        <f t="shared" si="3"/>
        <v/>
      </c>
      <c r="L85" s="4" t="str">
        <f t="shared" si="4"/>
        <v/>
      </c>
      <c r="M85" s="11" t="str">
        <f t="shared" si="5"/>
        <v/>
      </c>
    </row>
    <row r="86" spans="2:13" x14ac:dyDescent="0.25">
      <c r="B86" s="1"/>
      <c r="C86" s="53" t="s">
        <v>88</v>
      </c>
      <c r="D86" s="35" t="s">
        <v>246</v>
      </c>
      <c r="E86" s="35" t="s">
        <v>390</v>
      </c>
      <c r="F86" s="35" t="s">
        <v>454</v>
      </c>
      <c r="G86" s="35" t="s">
        <v>459</v>
      </c>
      <c r="H86" s="38" t="s">
        <v>509</v>
      </c>
      <c r="I86" s="54">
        <v>2</v>
      </c>
      <c r="J86" s="22"/>
      <c r="K86" s="6" t="str">
        <f t="shared" si="3"/>
        <v/>
      </c>
      <c r="L86" s="4" t="str">
        <f t="shared" si="4"/>
        <v/>
      </c>
      <c r="M86" s="11" t="str">
        <f t="shared" si="5"/>
        <v/>
      </c>
    </row>
    <row r="87" spans="2:13" ht="22.5" x14ac:dyDescent="0.25">
      <c r="B87" s="1"/>
      <c r="C87" s="53" t="s">
        <v>89</v>
      </c>
      <c r="D87" s="35" t="s">
        <v>247</v>
      </c>
      <c r="E87" s="35" t="s">
        <v>391</v>
      </c>
      <c r="F87" s="35" t="s">
        <v>454</v>
      </c>
      <c r="G87" s="35" t="s">
        <v>459</v>
      </c>
      <c r="H87" s="38" t="s">
        <v>509</v>
      </c>
      <c r="I87" s="54">
        <v>1</v>
      </c>
      <c r="J87" s="22"/>
      <c r="K87" s="6" t="str">
        <f t="shared" si="3"/>
        <v/>
      </c>
      <c r="L87" s="4" t="str">
        <f t="shared" si="4"/>
        <v/>
      </c>
      <c r="M87" s="11" t="str">
        <f t="shared" si="5"/>
        <v/>
      </c>
    </row>
    <row r="88" spans="2:13" ht="22.5" x14ac:dyDescent="0.25">
      <c r="B88" s="1"/>
      <c r="C88" s="53" t="s">
        <v>90</v>
      </c>
      <c r="D88" s="35" t="s">
        <v>248</v>
      </c>
      <c r="E88" s="35" t="s">
        <v>392</v>
      </c>
      <c r="F88" s="35" t="s">
        <v>454</v>
      </c>
      <c r="G88" s="35" t="s">
        <v>459</v>
      </c>
      <c r="H88" s="38" t="s">
        <v>509</v>
      </c>
      <c r="I88" s="54">
        <v>1</v>
      </c>
      <c r="J88" s="22"/>
      <c r="K88" s="6" t="str">
        <f t="shared" si="3"/>
        <v/>
      </c>
      <c r="L88" s="4" t="str">
        <f t="shared" si="4"/>
        <v/>
      </c>
      <c r="M88" s="11" t="str">
        <f t="shared" si="5"/>
        <v/>
      </c>
    </row>
    <row r="89" spans="2:13" ht="22.5" x14ac:dyDescent="0.25">
      <c r="B89" s="1"/>
      <c r="C89" s="53" t="s">
        <v>91</v>
      </c>
      <c r="D89" s="35" t="s">
        <v>249</v>
      </c>
      <c r="E89" s="35" t="s">
        <v>392</v>
      </c>
      <c r="F89" s="35" t="s">
        <v>455</v>
      </c>
      <c r="G89" s="35" t="s">
        <v>459</v>
      </c>
      <c r="H89" s="38" t="s">
        <v>509</v>
      </c>
      <c r="I89" s="54">
        <v>1</v>
      </c>
      <c r="J89" s="22"/>
      <c r="K89" s="6" t="str">
        <f t="shared" si="3"/>
        <v/>
      </c>
      <c r="L89" s="4" t="str">
        <f t="shared" si="4"/>
        <v/>
      </c>
      <c r="M89" s="11" t="str">
        <f t="shared" si="5"/>
        <v/>
      </c>
    </row>
    <row r="90" spans="2:13" ht="22.5" x14ac:dyDescent="0.25">
      <c r="B90" s="1"/>
      <c r="C90" s="53" t="s">
        <v>92</v>
      </c>
      <c r="D90" s="35" t="s">
        <v>250</v>
      </c>
      <c r="E90" s="35" t="s">
        <v>392</v>
      </c>
      <c r="F90" s="35" t="s">
        <v>456</v>
      </c>
      <c r="G90" s="35" t="s">
        <v>459</v>
      </c>
      <c r="H90" s="38" t="s">
        <v>509</v>
      </c>
      <c r="I90" s="54">
        <v>1</v>
      </c>
      <c r="J90" s="22"/>
      <c r="K90" s="6" t="str">
        <f t="shared" si="3"/>
        <v/>
      </c>
      <c r="L90" s="4" t="str">
        <f t="shared" si="4"/>
        <v/>
      </c>
      <c r="M90" s="11" t="str">
        <f t="shared" si="5"/>
        <v/>
      </c>
    </row>
    <row r="91" spans="2:13" ht="22.5" x14ac:dyDescent="0.25">
      <c r="B91" s="1"/>
      <c r="C91" s="53" t="s">
        <v>93</v>
      </c>
      <c r="D91" s="35" t="s">
        <v>251</v>
      </c>
      <c r="E91" s="35" t="s">
        <v>392</v>
      </c>
      <c r="F91" s="35" t="s">
        <v>457</v>
      </c>
      <c r="G91" s="35" t="s">
        <v>459</v>
      </c>
      <c r="H91" s="38" t="s">
        <v>509</v>
      </c>
      <c r="I91" s="54">
        <v>1</v>
      </c>
      <c r="J91" s="22"/>
      <c r="K91" s="6" t="str">
        <f t="shared" si="3"/>
        <v/>
      </c>
      <c r="L91" s="4" t="str">
        <f t="shared" si="4"/>
        <v/>
      </c>
      <c r="M91" s="11" t="str">
        <f t="shared" si="5"/>
        <v/>
      </c>
    </row>
    <row r="92" spans="2:13" ht="22.5" x14ac:dyDescent="0.25">
      <c r="B92" s="1"/>
      <c r="C92" s="53" t="s">
        <v>94</v>
      </c>
      <c r="D92" s="35" t="s">
        <v>252</v>
      </c>
      <c r="E92" s="35" t="s">
        <v>393</v>
      </c>
      <c r="F92" s="35" t="s">
        <v>454</v>
      </c>
      <c r="G92" s="35" t="s">
        <v>459</v>
      </c>
      <c r="H92" s="39" t="s">
        <v>509</v>
      </c>
      <c r="I92" s="54">
        <v>2</v>
      </c>
      <c r="J92" s="22"/>
      <c r="K92" s="6" t="str">
        <f t="shared" si="3"/>
        <v/>
      </c>
      <c r="L92" s="4" t="str">
        <f t="shared" si="4"/>
        <v/>
      </c>
      <c r="M92" s="11" t="str">
        <f t="shared" si="5"/>
        <v/>
      </c>
    </row>
    <row r="93" spans="2:13" ht="22.5" x14ac:dyDescent="0.25">
      <c r="B93" s="1"/>
      <c r="C93" s="53" t="s">
        <v>95</v>
      </c>
      <c r="D93" s="35" t="s">
        <v>253</v>
      </c>
      <c r="E93" s="35" t="s">
        <v>394</v>
      </c>
      <c r="F93" s="35" t="s">
        <v>454</v>
      </c>
      <c r="G93" s="35" t="s">
        <v>487</v>
      </c>
      <c r="H93" s="39" t="s">
        <v>509</v>
      </c>
      <c r="I93" s="54">
        <v>1</v>
      </c>
      <c r="J93" s="22"/>
      <c r="K93" s="6" t="str">
        <f t="shared" si="3"/>
        <v/>
      </c>
      <c r="L93" s="4" t="str">
        <f t="shared" si="4"/>
        <v/>
      </c>
      <c r="M93" s="11" t="str">
        <f t="shared" si="5"/>
        <v/>
      </c>
    </row>
    <row r="94" spans="2:13" ht="22.5" x14ac:dyDescent="0.25">
      <c r="B94" s="1"/>
      <c r="C94" s="53" t="s">
        <v>96</v>
      </c>
      <c r="D94" s="35" t="s">
        <v>254</v>
      </c>
      <c r="E94" s="35" t="s">
        <v>394</v>
      </c>
      <c r="F94" s="35" t="s">
        <v>456</v>
      </c>
      <c r="G94" s="35" t="s">
        <v>488</v>
      </c>
      <c r="H94" s="39" t="s">
        <v>509</v>
      </c>
      <c r="I94" s="54">
        <v>1</v>
      </c>
      <c r="J94" s="22"/>
      <c r="K94" s="6" t="str">
        <f t="shared" si="3"/>
        <v/>
      </c>
      <c r="L94" s="4" t="str">
        <f t="shared" si="4"/>
        <v/>
      </c>
      <c r="M94" s="11" t="str">
        <f t="shared" si="5"/>
        <v/>
      </c>
    </row>
    <row r="95" spans="2:13" ht="22.5" x14ac:dyDescent="0.25">
      <c r="B95" s="1"/>
      <c r="C95" s="53" t="s">
        <v>97</v>
      </c>
      <c r="D95" s="35" t="s">
        <v>255</v>
      </c>
      <c r="E95" s="35" t="s">
        <v>394</v>
      </c>
      <c r="F95" s="35" t="s">
        <v>455</v>
      </c>
      <c r="G95" s="35" t="s">
        <v>488</v>
      </c>
      <c r="H95" s="39" t="s">
        <v>509</v>
      </c>
      <c r="I95" s="54">
        <v>1</v>
      </c>
      <c r="J95" s="22"/>
      <c r="K95" s="6" t="str">
        <f t="shared" si="3"/>
        <v/>
      </c>
      <c r="L95" s="4" t="str">
        <f t="shared" si="4"/>
        <v/>
      </c>
      <c r="M95" s="11" t="str">
        <f t="shared" si="5"/>
        <v/>
      </c>
    </row>
    <row r="96" spans="2:13" ht="22.5" x14ac:dyDescent="0.25">
      <c r="B96" s="1"/>
      <c r="C96" s="53" t="s">
        <v>98</v>
      </c>
      <c r="D96" s="35" t="s">
        <v>256</v>
      </c>
      <c r="E96" s="35" t="s">
        <v>394</v>
      </c>
      <c r="F96" s="35" t="s">
        <v>457</v>
      </c>
      <c r="G96" s="35" t="s">
        <v>488</v>
      </c>
      <c r="H96" s="39" t="s">
        <v>509</v>
      </c>
      <c r="I96" s="54">
        <v>1</v>
      </c>
      <c r="J96" s="22"/>
      <c r="K96" s="6" t="str">
        <f t="shared" si="3"/>
        <v/>
      </c>
      <c r="L96" s="4" t="str">
        <f t="shared" si="4"/>
        <v/>
      </c>
      <c r="M96" s="11" t="str">
        <f t="shared" si="5"/>
        <v/>
      </c>
    </row>
    <row r="97" spans="2:13" x14ac:dyDescent="0.25">
      <c r="B97" s="1"/>
      <c r="C97" s="53" t="s">
        <v>99</v>
      </c>
      <c r="D97" s="35" t="s">
        <v>257</v>
      </c>
      <c r="E97" s="35" t="s">
        <v>395</v>
      </c>
      <c r="F97" s="35" t="s">
        <v>459</v>
      </c>
      <c r="G97" s="35" t="s">
        <v>459</v>
      </c>
      <c r="H97" s="39" t="s">
        <v>509</v>
      </c>
      <c r="I97" s="54">
        <v>5</v>
      </c>
      <c r="J97" s="22"/>
      <c r="K97" s="6" t="str">
        <f t="shared" si="3"/>
        <v/>
      </c>
      <c r="L97" s="4" t="str">
        <f t="shared" si="4"/>
        <v/>
      </c>
      <c r="M97" s="11" t="str">
        <f t="shared" si="5"/>
        <v/>
      </c>
    </row>
    <row r="98" spans="2:13" x14ac:dyDescent="0.25">
      <c r="B98" s="1"/>
      <c r="C98" s="53" t="s">
        <v>100</v>
      </c>
      <c r="D98" s="35" t="s">
        <v>258</v>
      </c>
      <c r="E98" s="35" t="s">
        <v>396</v>
      </c>
      <c r="F98" s="35" t="s">
        <v>465</v>
      </c>
      <c r="G98" s="35" t="s">
        <v>459</v>
      </c>
      <c r="H98" s="38" t="s">
        <v>509</v>
      </c>
      <c r="I98" s="54">
        <v>3</v>
      </c>
      <c r="J98" s="22"/>
      <c r="K98" s="6" t="str">
        <f t="shared" si="3"/>
        <v/>
      </c>
      <c r="L98" s="4" t="str">
        <f t="shared" si="4"/>
        <v/>
      </c>
      <c r="M98" s="11" t="str">
        <f t="shared" si="5"/>
        <v/>
      </c>
    </row>
    <row r="99" spans="2:13" ht="22.5" x14ac:dyDescent="0.25">
      <c r="B99" s="1"/>
      <c r="C99" s="53" t="s">
        <v>101</v>
      </c>
      <c r="D99" s="35" t="s">
        <v>259</v>
      </c>
      <c r="E99" s="35" t="s">
        <v>397</v>
      </c>
      <c r="F99" s="35" t="s">
        <v>454</v>
      </c>
      <c r="G99" s="35" t="s">
        <v>489</v>
      </c>
      <c r="H99" s="38" t="s">
        <v>509</v>
      </c>
      <c r="I99" s="54">
        <v>4</v>
      </c>
      <c r="J99" s="22"/>
      <c r="K99" s="6" t="str">
        <f t="shared" si="3"/>
        <v/>
      </c>
      <c r="L99" s="4" t="str">
        <f t="shared" si="4"/>
        <v/>
      </c>
      <c r="M99" s="11" t="str">
        <f t="shared" si="5"/>
        <v/>
      </c>
    </row>
    <row r="100" spans="2:13" ht="22.5" x14ac:dyDescent="0.25">
      <c r="B100" s="1"/>
      <c r="C100" s="53" t="s">
        <v>102</v>
      </c>
      <c r="D100" s="35" t="s">
        <v>260</v>
      </c>
      <c r="E100" s="35" t="s">
        <v>397</v>
      </c>
      <c r="F100" s="35" t="s">
        <v>455</v>
      </c>
      <c r="G100" s="35" t="s">
        <v>490</v>
      </c>
      <c r="H100" s="38" t="s">
        <v>509</v>
      </c>
      <c r="I100" s="54">
        <v>2</v>
      </c>
      <c r="J100" s="22"/>
      <c r="K100" s="6" t="str">
        <f t="shared" si="3"/>
        <v/>
      </c>
      <c r="L100" s="4" t="str">
        <f t="shared" si="4"/>
        <v/>
      </c>
      <c r="M100" s="11" t="str">
        <f t="shared" si="5"/>
        <v/>
      </c>
    </row>
    <row r="101" spans="2:13" ht="22.5" x14ac:dyDescent="0.25">
      <c r="B101" s="1"/>
      <c r="C101" s="53" t="s">
        <v>103</v>
      </c>
      <c r="D101" s="35" t="s">
        <v>261</v>
      </c>
      <c r="E101" s="35" t="s">
        <v>397</v>
      </c>
      <c r="F101" s="35" t="s">
        <v>456</v>
      </c>
      <c r="G101" s="35" t="s">
        <v>490</v>
      </c>
      <c r="H101" s="38" t="s">
        <v>509</v>
      </c>
      <c r="I101" s="54">
        <v>2</v>
      </c>
      <c r="J101" s="22"/>
      <c r="K101" s="6" t="str">
        <f t="shared" si="3"/>
        <v/>
      </c>
      <c r="L101" s="4" t="str">
        <f t="shared" si="4"/>
        <v/>
      </c>
      <c r="M101" s="11" t="str">
        <f t="shared" si="5"/>
        <v/>
      </c>
    </row>
    <row r="102" spans="2:13" ht="22.5" x14ac:dyDescent="0.25">
      <c r="B102" s="1"/>
      <c r="C102" s="53" t="s">
        <v>104</v>
      </c>
      <c r="D102" s="35" t="s">
        <v>262</v>
      </c>
      <c r="E102" s="35" t="s">
        <v>397</v>
      </c>
      <c r="F102" s="35" t="s">
        <v>457</v>
      </c>
      <c r="G102" s="35" t="s">
        <v>490</v>
      </c>
      <c r="H102" s="38" t="s">
        <v>509</v>
      </c>
      <c r="I102" s="54">
        <v>2</v>
      </c>
      <c r="J102" s="22"/>
      <c r="K102" s="6" t="str">
        <f t="shared" si="3"/>
        <v/>
      </c>
      <c r="L102" s="4" t="str">
        <f t="shared" si="4"/>
        <v/>
      </c>
      <c r="M102" s="11" t="str">
        <f t="shared" si="5"/>
        <v/>
      </c>
    </row>
    <row r="103" spans="2:13" ht="22.5" x14ac:dyDescent="0.25">
      <c r="B103" s="1"/>
      <c r="C103" s="53" t="s">
        <v>105</v>
      </c>
      <c r="D103" s="35" t="s">
        <v>263</v>
      </c>
      <c r="E103" s="35" t="s">
        <v>398</v>
      </c>
      <c r="F103" s="35" t="s">
        <v>454</v>
      </c>
      <c r="G103" s="35" t="s">
        <v>459</v>
      </c>
      <c r="H103" s="38" t="s">
        <v>509</v>
      </c>
      <c r="I103" s="54">
        <v>15</v>
      </c>
      <c r="J103" s="22"/>
      <c r="K103" s="6" t="str">
        <f t="shared" si="3"/>
        <v/>
      </c>
      <c r="L103" s="4" t="str">
        <f t="shared" si="4"/>
        <v/>
      </c>
      <c r="M103" s="11" t="str">
        <f t="shared" si="5"/>
        <v/>
      </c>
    </row>
    <row r="104" spans="2:13" ht="22.5" x14ac:dyDescent="0.25">
      <c r="B104" s="1"/>
      <c r="C104" s="53" t="s">
        <v>106</v>
      </c>
      <c r="D104" s="35" t="s">
        <v>264</v>
      </c>
      <c r="E104" s="35" t="s">
        <v>398</v>
      </c>
      <c r="F104" s="35" t="s">
        <v>456</v>
      </c>
      <c r="G104" s="35" t="s">
        <v>459</v>
      </c>
      <c r="H104" s="38" t="s">
        <v>509</v>
      </c>
      <c r="I104" s="54">
        <v>10</v>
      </c>
      <c r="J104" s="22"/>
      <c r="K104" s="6" t="str">
        <f t="shared" si="3"/>
        <v/>
      </c>
      <c r="L104" s="4" t="str">
        <f t="shared" si="4"/>
        <v/>
      </c>
      <c r="M104" s="11" t="str">
        <f t="shared" si="5"/>
        <v/>
      </c>
    </row>
    <row r="105" spans="2:13" ht="22.5" x14ac:dyDescent="0.25">
      <c r="B105" s="1"/>
      <c r="C105" s="53" t="s">
        <v>107</v>
      </c>
      <c r="D105" s="35" t="s">
        <v>265</v>
      </c>
      <c r="E105" s="35" t="s">
        <v>398</v>
      </c>
      <c r="F105" s="35" t="s">
        <v>457</v>
      </c>
      <c r="G105" s="35" t="s">
        <v>459</v>
      </c>
      <c r="H105" s="38" t="s">
        <v>509</v>
      </c>
      <c r="I105" s="54">
        <v>10</v>
      </c>
      <c r="J105" s="22"/>
      <c r="K105" s="6" t="str">
        <f t="shared" si="3"/>
        <v/>
      </c>
      <c r="L105" s="4" t="str">
        <f t="shared" si="4"/>
        <v/>
      </c>
      <c r="M105" s="11" t="str">
        <f t="shared" si="5"/>
        <v/>
      </c>
    </row>
    <row r="106" spans="2:13" ht="22.5" x14ac:dyDescent="0.25">
      <c r="B106" s="1"/>
      <c r="C106" s="53" t="s">
        <v>108</v>
      </c>
      <c r="D106" s="35" t="s">
        <v>266</v>
      </c>
      <c r="E106" s="35" t="s">
        <v>398</v>
      </c>
      <c r="F106" s="35" t="s">
        <v>455</v>
      </c>
      <c r="G106" s="35" t="s">
        <v>459</v>
      </c>
      <c r="H106" s="38" t="s">
        <v>509</v>
      </c>
      <c r="I106" s="54">
        <v>10</v>
      </c>
      <c r="J106" s="22"/>
      <c r="K106" s="6" t="str">
        <f t="shared" si="3"/>
        <v/>
      </c>
      <c r="L106" s="4" t="str">
        <f t="shared" si="4"/>
        <v/>
      </c>
      <c r="M106" s="11" t="str">
        <f t="shared" si="5"/>
        <v/>
      </c>
    </row>
    <row r="107" spans="2:13" ht="33.75" x14ac:dyDescent="0.25">
      <c r="B107" s="1"/>
      <c r="C107" s="53" t="s">
        <v>109</v>
      </c>
      <c r="D107" s="35" t="s">
        <v>267</v>
      </c>
      <c r="E107" s="35" t="s">
        <v>399</v>
      </c>
      <c r="F107" s="35" t="s">
        <v>454</v>
      </c>
      <c r="G107" s="35" t="s">
        <v>459</v>
      </c>
      <c r="H107" s="38" t="s">
        <v>509</v>
      </c>
      <c r="I107" s="54">
        <v>1</v>
      </c>
      <c r="J107" s="22"/>
      <c r="K107" s="6" t="str">
        <f t="shared" si="3"/>
        <v/>
      </c>
      <c r="L107" s="4" t="str">
        <f t="shared" si="4"/>
        <v/>
      </c>
      <c r="M107" s="11" t="str">
        <f t="shared" si="5"/>
        <v/>
      </c>
    </row>
    <row r="108" spans="2:13" ht="33.75" x14ac:dyDescent="0.25">
      <c r="B108" s="1"/>
      <c r="C108" s="53" t="s">
        <v>110</v>
      </c>
      <c r="D108" s="35" t="s">
        <v>268</v>
      </c>
      <c r="E108" s="35" t="s">
        <v>399</v>
      </c>
      <c r="F108" s="35" t="s">
        <v>455</v>
      </c>
      <c r="G108" s="35" t="s">
        <v>459</v>
      </c>
      <c r="H108" s="38" t="s">
        <v>509</v>
      </c>
      <c r="I108" s="54">
        <v>1</v>
      </c>
      <c r="J108" s="22"/>
      <c r="K108" s="6" t="str">
        <f t="shared" si="3"/>
        <v/>
      </c>
      <c r="L108" s="4" t="str">
        <f t="shared" si="4"/>
        <v/>
      </c>
      <c r="M108" s="11" t="str">
        <f t="shared" si="5"/>
        <v/>
      </c>
    </row>
    <row r="109" spans="2:13" ht="33.75" x14ac:dyDescent="0.25">
      <c r="B109" s="1"/>
      <c r="C109" s="53" t="s">
        <v>111</v>
      </c>
      <c r="D109" s="35" t="s">
        <v>269</v>
      </c>
      <c r="E109" s="35" t="s">
        <v>399</v>
      </c>
      <c r="F109" s="35" t="s">
        <v>456</v>
      </c>
      <c r="G109" s="35" t="s">
        <v>459</v>
      </c>
      <c r="H109" s="38" t="s">
        <v>509</v>
      </c>
      <c r="I109" s="54">
        <v>1</v>
      </c>
      <c r="J109" s="22"/>
      <c r="K109" s="6" t="str">
        <f t="shared" si="3"/>
        <v/>
      </c>
      <c r="L109" s="4" t="str">
        <f t="shared" si="4"/>
        <v/>
      </c>
      <c r="M109" s="11" t="str">
        <f t="shared" si="5"/>
        <v/>
      </c>
    </row>
    <row r="110" spans="2:13" ht="33.75" x14ac:dyDescent="0.25">
      <c r="B110" s="1"/>
      <c r="C110" s="53" t="s">
        <v>112</v>
      </c>
      <c r="D110" s="35" t="s">
        <v>270</v>
      </c>
      <c r="E110" s="35" t="s">
        <v>399</v>
      </c>
      <c r="F110" s="35" t="s">
        <v>457</v>
      </c>
      <c r="G110" s="35" t="s">
        <v>459</v>
      </c>
      <c r="H110" s="38" t="s">
        <v>509</v>
      </c>
      <c r="I110" s="54">
        <v>1</v>
      </c>
      <c r="J110" s="22"/>
      <c r="K110" s="6" t="str">
        <f t="shared" si="3"/>
        <v/>
      </c>
      <c r="L110" s="4" t="str">
        <f t="shared" si="4"/>
        <v/>
      </c>
      <c r="M110" s="11" t="str">
        <f t="shared" si="5"/>
        <v/>
      </c>
    </row>
    <row r="111" spans="2:13" x14ac:dyDescent="0.25">
      <c r="B111" s="1"/>
      <c r="C111" s="53" t="s">
        <v>113</v>
      </c>
      <c r="D111" s="35" t="s">
        <v>271</v>
      </c>
      <c r="E111" s="35" t="s">
        <v>400</v>
      </c>
      <c r="F111" s="35" t="s">
        <v>454</v>
      </c>
      <c r="G111" s="35" t="s">
        <v>491</v>
      </c>
      <c r="H111" s="38" t="s">
        <v>509</v>
      </c>
      <c r="I111" s="54">
        <v>1</v>
      </c>
      <c r="J111" s="22"/>
      <c r="K111" s="6" t="str">
        <f t="shared" si="3"/>
        <v/>
      </c>
      <c r="L111" s="4" t="str">
        <f t="shared" si="4"/>
        <v/>
      </c>
      <c r="M111" s="11" t="str">
        <f t="shared" si="5"/>
        <v/>
      </c>
    </row>
    <row r="112" spans="2:13" x14ac:dyDescent="0.25">
      <c r="B112" s="1"/>
      <c r="C112" s="53" t="s">
        <v>114</v>
      </c>
      <c r="D112" s="35" t="s">
        <v>272</v>
      </c>
      <c r="E112" s="35" t="s">
        <v>400</v>
      </c>
      <c r="F112" s="35" t="s">
        <v>457</v>
      </c>
      <c r="G112" s="35" t="s">
        <v>492</v>
      </c>
      <c r="H112" s="38" t="s">
        <v>509</v>
      </c>
      <c r="I112" s="54">
        <v>1</v>
      </c>
      <c r="J112" s="22"/>
      <c r="K112" s="6" t="str">
        <f t="shared" si="3"/>
        <v/>
      </c>
      <c r="L112" s="4" t="str">
        <f t="shared" si="4"/>
        <v/>
      </c>
      <c r="M112" s="11" t="str">
        <f t="shared" si="5"/>
        <v/>
      </c>
    </row>
    <row r="113" spans="2:13" x14ac:dyDescent="0.25">
      <c r="B113" s="1"/>
      <c r="C113" s="53" t="s">
        <v>115</v>
      </c>
      <c r="D113" s="35" t="s">
        <v>273</v>
      </c>
      <c r="E113" s="35" t="s">
        <v>400</v>
      </c>
      <c r="F113" s="35" t="s">
        <v>455</v>
      </c>
      <c r="G113" s="35" t="s">
        <v>492</v>
      </c>
      <c r="H113" s="38" t="s">
        <v>509</v>
      </c>
      <c r="I113" s="54">
        <v>1</v>
      </c>
      <c r="J113" s="22"/>
      <c r="K113" s="6" t="str">
        <f t="shared" si="3"/>
        <v/>
      </c>
      <c r="L113" s="4" t="str">
        <f t="shared" si="4"/>
        <v/>
      </c>
      <c r="M113" s="11" t="str">
        <f t="shared" si="5"/>
        <v/>
      </c>
    </row>
    <row r="114" spans="2:13" x14ac:dyDescent="0.25">
      <c r="B114" s="1"/>
      <c r="C114" s="53" t="s">
        <v>116</v>
      </c>
      <c r="D114" s="35" t="s">
        <v>274</v>
      </c>
      <c r="E114" s="35" t="s">
        <v>400</v>
      </c>
      <c r="F114" s="35" t="s">
        <v>456</v>
      </c>
      <c r="G114" s="35" t="s">
        <v>492</v>
      </c>
      <c r="H114" s="38" t="s">
        <v>509</v>
      </c>
      <c r="I114" s="54">
        <v>1</v>
      </c>
      <c r="J114" s="22"/>
      <c r="K114" s="6" t="str">
        <f t="shared" si="3"/>
        <v/>
      </c>
      <c r="L114" s="4" t="str">
        <f t="shared" si="4"/>
        <v/>
      </c>
      <c r="M114" s="11" t="str">
        <f t="shared" si="5"/>
        <v/>
      </c>
    </row>
    <row r="115" spans="2:13" ht="33.75" x14ac:dyDescent="0.25">
      <c r="B115" s="1"/>
      <c r="C115" s="53" t="s">
        <v>117</v>
      </c>
      <c r="D115" s="35" t="s">
        <v>275</v>
      </c>
      <c r="E115" s="35" t="s">
        <v>401</v>
      </c>
      <c r="F115" s="35" t="s">
        <v>463</v>
      </c>
      <c r="G115" s="35" t="s">
        <v>459</v>
      </c>
      <c r="H115" s="38" t="s">
        <v>509</v>
      </c>
      <c r="I115" s="54">
        <v>5</v>
      </c>
      <c r="J115" s="22"/>
      <c r="K115" s="6" t="str">
        <f t="shared" si="3"/>
        <v/>
      </c>
      <c r="L115" s="4" t="str">
        <f t="shared" si="4"/>
        <v/>
      </c>
      <c r="M115" s="11" t="str">
        <f t="shared" si="5"/>
        <v/>
      </c>
    </row>
    <row r="116" spans="2:13" ht="22.5" x14ac:dyDescent="0.25">
      <c r="B116" s="1"/>
      <c r="C116" s="53" t="s">
        <v>118</v>
      </c>
      <c r="D116" s="35" t="s">
        <v>276</v>
      </c>
      <c r="E116" s="35" t="s">
        <v>402</v>
      </c>
      <c r="F116" s="35" t="s">
        <v>454</v>
      </c>
      <c r="G116" s="35" t="s">
        <v>459</v>
      </c>
      <c r="H116" s="38" t="s">
        <v>509</v>
      </c>
      <c r="I116" s="54">
        <v>8</v>
      </c>
      <c r="J116" s="22"/>
      <c r="K116" s="6" t="str">
        <f t="shared" si="3"/>
        <v/>
      </c>
      <c r="L116" s="4" t="str">
        <f t="shared" si="4"/>
        <v/>
      </c>
      <c r="M116" s="11" t="str">
        <f t="shared" si="5"/>
        <v/>
      </c>
    </row>
    <row r="117" spans="2:13" ht="22.5" x14ac:dyDescent="0.25">
      <c r="B117" s="1"/>
      <c r="C117" s="53" t="s">
        <v>119</v>
      </c>
      <c r="D117" s="35" t="s">
        <v>277</v>
      </c>
      <c r="E117" s="35" t="s">
        <v>403</v>
      </c>
      <c r="F117" s="35" t="s">
        <v>454</v>
      </c>
      <c r="G117" s="35" t="s">
        <v>491</v>
      </c>
      <c r="H117" s="38" t="s">
        <v>509</v>
      </c>
      <c r="I117" s="54">
        <v>4</v>
      </c>
      <c r="J117" s="22"/>
      <c r="K117" s="6" t="str">
        <f t="shared" si="3"/>
        <v/>
      </c>
      <c r="L117" s="4" t="str">
        <f t="shared" si="4"/>
        <v/>
      </c>
      <c r="M117" s="11" t="str">
        <f t="shared" si="5"/>
        <v/>
      </c>
    </row>
    <row r="118" spans="2:13" ht="22.5" x14ac:dyDescent="0.25">
      <c r="B118" s="1"/>
      <c r="C118" s="53" t="s">
        <v>120</v>
      </c>
      <c r="D118" s="35" t="s">
        <v>278</v>
      </c>
      <c r="E118" s="35" t="s">
        <v>404</v>
      </c>
      <c r="F118" s="35" t="s">
        <v>457</v>
      </c>
      <c r="G118" s="35" t="s">
        <v>492</v>
      </c>
      <c r="H118" s="38" t="s">
        <v>509</v>
      </c>
      <c r="I118" s="54">
        <v>4</v>
      </c>
      <c r="J118" s="22"/>
      <c r="K118" s="6" t="str">
        <f t="shared" si="3"/>
        <v/>
      </c>
      <c r="L118" s="4" t="str">
        <f t="shared" si="4"/>
        <v/>
      </c>
      <c r="M118" s="11" t="str">
        <f t="shared" si="5"/>
        <v/>
      </c>
    </row>
    <row r="119" spans="2:13" ht="22.5" x14ac:dyDescent="0.25">
      <c r="B119" s="1"/>
      <c r="C119" s="53" t="s">
        <v>121</v>
      </c>
      <c r="D119" s="35" t="s">
        <v>279</v>
      </c>
      <c r="E119" s="35" t="s">
        <v>405</v>
      </c>
      <c r="F119" s="35" t="s">
        <v>455</v>
      </c>
      <c r="G119" s="35" t="s">
        <v>493</v>
      </c>
      <c r="H119" s="38" t="s">
        <v>509</v>
      </c>
      <c r="I119" s="54">
        <v>4</v>
      </c>
      <c r="J119" s="22"/>
      <c r="K119" s="6" t="str">
        <f t="shared" si="3"/>
        <v/>
      </c>
      <c r="L119" s="4" t="str">
        <f t="shared" si="4"/>
        <v/>
      </c>
      <c r="M119" s="11" t="str">
        <f t="shared" si="5"/>
        <v/>
      </c>
    </row>
    <row r="120" spans="2:13" x14ac:dyDescent="0.25">
      <c r="B120" s="1"/>
      <c r="C120" s="53" t="s">
        <v>122</v>
      </c>
      <c r="D120" s="35" t="s">
        <v>280</v>
      </c>
      <c r="E120" s="35" t="s">
        <v>406</v>
      </c>
      <c r="F120" s="35" t="s">
        <v>454</v>
      </c>
      <c r="G120" s="35" t="s">
        <v>459</v>
      </c>
      <c r="H120" s="38" t="s">
        <v>509</v>
      </c>
      <c r="I120" s="54">
        <v>3</v>
      </c>
      <c r="J120" s="22"/>
      <c r="K120" s="6" t="str">
        <f t="shared" si="3"/>
        <v/>
      </c>
      <c r="L120" s="4" t="str">
        <f t="shared" si="4"/>
        <v/>
      </c>
      <c r="M120" s="11" t="str">
        <f t="shared" si="5"/>
        <v/>
      </c>
    </row>
    <row r="121" spans="2:13" ht="22.5" x14ac:dyDescent="0.25">
      <c r="B121" s="1"/>
      <c r="C121" s="53" t="s">
        <v>123</v>
      </c>
      <c r="D121" s="35" t="s">
        <v>281</v>
      </c>
      <c r="E121" s="35" t="s">
        <v>407</v>
      </c>
      <c r="F121" s="35" t="s">
        <v>456</v>
      </c>
      <c r="G121" s="35" t="s">
        <v>494</v>
      </c>
      <c r="H121" s="38" t="s">
        <v>509</v>
      </c>
      <c r="I121" s="54">
        <v>4</v>
      </c>
      <c r="J121" s="22"/>
      <c r="K121" s="6" t="str">
        <f t="shared" si="3"/>
        <v/>
      </c>
      <c r="L121" s="4" t="str">
        <f t="shared" si="4"/>
        <v/>
      </c>
      <c r="M121" s="11" t="str">
        <f t="shared" si="5"/>
        <v/>
      </c>
    </row>
    <row r="122" spans="2:13" ht="22.5" x14ac:dyDescent="0.25">
      <c r="B122" s="1"/>
      <c r="C122" s="53" t="s">
        <v>124</v>
      </c>
      <c r="D122" s="35" t="s">
        <v>282</v>
      </c>
      <c r="E122" s="35" t="s">
        <v>408</v>
      </c>
      <c r="F122" s="35" t="s">
        <v>459</v>
      </c>
      <c r="G122" s="35" t="s">
        <v>459</v>
      </c>
      <c r="H122" s="38" t="s">
        <v>509</v>
      </c>
      <c r="I122" s="54">
        <v>2</v>
      </c>
      <c r="J122" s="22"/>
      <c r="K122" s="6" t="str">
        <f t="shared" si="3"/>
        <v/>
      </c>
      <c r="L122" s="4" t="str">
        <f t="shared" si="4"/>
        <v/>
      </c>
      <c r="M122" s="11" t="str">
        <f t="shared" si="5"/>
        <v/>
      </c>
    </row>
    <row r="123" spans="2:13" ht="22.5" x14ac:dyDescent="0.25">
      <c r="B123" s="1"/>
      <c r="C123" s="53" t="s">
        <v>125</v>
      </c>
      <c r="D123" s="35" t="s">
        <v>283</v>
      </c>
      <c r="E123" s="35" t="s">
        <v>409</v>
      </c>
      <c r="F123" s="35" t="s">
        <v>454</v>
      </c>
      <c r="G123" s="35" t="s">
        <v>459</v>
      </c>
      <c r="H123" s="38" t="s">
        <v>509</v>
      </c>
      <c r="I123" s="54">
        <v>6</v>
      </c>
      <c r="J123" s="22"/>
      <c r="K123" s="6" t="str">
        <f t="shared" si="3"/>
        <v/>
      </c>
      <c r="L123" s="4" t="str">
        <f t="shared" si="4"/>
        <v/>
      </c>
      <c r="M123" s="11" t="str">
        <f t="shared" si="5"/>
        <v/>
      </c>
    </row>
    <row r="124" spans="2:13" ht="22.5" x14ac:dyDescent="0.25">
      <c r="B124" s="1"/>
      <c r="C124" s="53" t="s">
        <v>126</v>
      </c>
      <c r="D124" s="35" t="s">
        <v>284</v>
      </c>
      <c r="E124" s="35" t="s">
        <v>409</v>
      </c>
      <c r="F124" s="35" t="s">
        <v>455</v>
      </c>
      <c r="G124" s="35" t="s">
        <v>459</v>
      </c>
      <c r="H124" s="38" t="s">
        <v>509</v>
      </c>
      <c r="I124" s="54">
        <v>5</v>
      </c>
      <c r="J124" s="22"/>
      <c r="K124" s="6" t="str">
        <f t="shared" si="3"/>
        <v/>
      </c>
      <c r="L124" s="4" t="str">
        <f t="shared" si="4"/>
        <v/>
      </c>
      <c r="M124" s="11" t="str">
        <f t="shared" si="5"/>
        <v/>
      </c>
    </row>
    <row r="125" spans="2:13" ht="22.5" x14ac:dyDescent="0.25">
      <c r="B125" s="1"/>
      <c r="C125" s="53" t="s">
        <v>127</v>
      </c>
      <c r="D125" s="35" t="s">
        <v>285</v>
      </c>
      <c r="E125" s="35" t="s">
        <v>409</v>
      </c>
      <c r="F125" s="35" t="s">
        <v>456</v>
      </c>
      <c r="G125" s="35" t="s">
        <v>459</v>
      </c>
      <c r="H125" s="38" t="s">
        <v>509</v>
      </c>
      <c r="I125" s="54">
        <v>5</v>
      </c>
      <c r="J125" s="22"/>
      <c r="K125" s="6" t="str">
        <f t="shared" si="3"/>
        <v/>
      </c>
      <c r="L125" s="4" t="str">
        <f t="shared" si="4"/>
        <v/>
      </c>
      <c r="M125" s="11" t="str">
        <f t="shared" si="5"/>
        <v/>
      </c>
    </row>
    <row r="126" spans="2:13" ht="22.5" x14ac:dyDescent="0.25">
      <c r="B126" s="1"/>
      <c r="C126" s="53" t="s">
        <v>128</v>
      </c>
      <c r="D126" s="35" t="s">
        <v>286</v>
      </c>
      <c r="E126" s="35" t="s">
        <v>409</v>
      </c>
      <c r="F126" s="35" t="s">
        <v>457</v>
      </c>
      <c r="G126" s="35" t="s">
        <v>459</v>
      </c>
      <c r="H126" s="38" t="s">
        <v>509</v>
      </c>
      <c r="I126" s="54">
        <v>5</v>
      </c>
      <c r="J126" s="22"/>
      <c r="K126" s="6" t="str">
        <f t="shared" si="3"/>
        <v/>
      </c>
      <c r="L126" s="4" t="str">
        <f t="shared" si="4"/>
        <v/>
      </c>
      <c r="M126" s="11" t="str">
        <f t="shared" si="5"/>
        <v/>
      </c>
    </row>
    <row r="127" spans="2:13" ht="22.5" x14ac:dyDescent="0.25">
      <c r="B127" s="1"/>
      <c r="C127" s="53" t="s">
        <v>129</v>
      </c>
      <c r="D127" s="35" t="s">
        <v>287</v>
      </c>
      <c r="E127" s="35" t="s">
        <v>410</v>
      </c>
      <c r="F127" s="35" t="s">
        <v>454</v>
      </c>
      <c r="G127" s="35" t="s">
        <v>459</v>
      </c>
      <c r="H127" s="38" t="s">
        <v>509</v>
      </c>
      <c r="I127" s="54">
        <v>3</v>
      </c>
      <c r="J127" s="22"/>
      <c r="K127" s="6" t="str">
        <f t="shared" si="3"/>
        <v/>
      </c>
      <c r="L127" s="4" t="str">
        <f t="shared" si="4"/>
        <v/>
      </c>
      <c r="M127" s="11" t="str">
        <f t="shared" si="5"/>
        <v/>
      </c>
    </row>
    <row r="128" spans="2:13" ht="33.75" x14ac:dyDescent="0.25">
      <c r="B128" s="1"/>
      <c r="C128" s="53" t="s">
        <v>130</v>
      </c>
      <c r="D128" s="35" t="s">
        <v>288</v>
      </c>
      <c r="E128" s="35" t="s">
        <v>411</v>
      </c>
      <c r="F128" s="35" t="s">
        <v>454</v>
      </c>
      <c r="G128" s="35" t="s">
        <v>495</v>
      </c>
      <c r="H128" s="38" t="s">
        <v>509</v>
      </c>
      <c r="I128" s="54">
        <v>1</v>
      </c>
      <c r="J128" s="22"/>
      <c r="K128" s="6" t="str">
        <f t="shared" si="3"/>
        <v/>
      </c>
      <c r="L128" s="4" t="str">
        <f t="shared" si="4"/>
        <v/>
      </c>
      <c r="M128" s="11" t="str">
        <f t="shared" si="5"/>
        <v/>
      </c>
    </row>
    <row r="129" spans="2:13" x14ac:dyDescent="0.25">
      <c r="B129" s="1"/>
      <c r="C129" s="53" t="s">
        <v>131</v>
      </c>
      <c r="D129" s="35" t="s">
        <v>289</v>
      </c>
      <c r="E129" s="35" t="s">
        <v>412</v>
      </c>
      <c r="F129" s="35" t="s">
        <v>454</v>
      </c>
      <c r="G129" s="35" t="s">
        <v>459</v>
      </c>
      <c r="H129" s="38" t="s">
        <v>509</v>
      </c>
      <c r="I129" s="54">
        <v>1</v>
      </c>
      <c r="J129" s="22"/>
      <c r="K129" s="6" t="str">
        <f t="shared" si="3"/>
        <v/>
      </c>
      <c r="L129" s="4" t="str">
        <f t="shared" si="4"/>
        <v/>
      </c>
      <c r="M129" s="11" t="str">
        <f t="shared" si="5"/>
        <v/>
      </c>
    </row>
    <row r="130" spans="2:13" ht="22.5" x14ac:dyDescent="0.25">
      <c r="B130" s="1"/>
      <c r="C130" s="53" t="s">
        <v>132</v>
      </c>
      <c r="D130" s="35" t="s">
        <v>290</v>
      </c>
      <c r="E130" s="35" t="s">
        <v>413</v>
      </c>
      <c r="F130" s="35" t="s">
        <v>454</v>
      </c>
      <c r="G130" s="35" t="s">
        <v>459</v>
      </c>
      <c r="H130" s="38" t="s">
        <v>509</v>
      </c>
      <c r="I130" s="54">
        <v>1</v>
      </c>
      <c r="J130" s="22"/>
      <c r="K130" s="6" t="str">
        <f t="shared" si="3"/>
        <v/>
      </c>
      <c r="L130" s="4" t="str">
        <f t="shared" si="4"/>
        <v/>
      </c>
      <c r="M130" s="11" t="str">
        <f t="shared" si="5"/>
        <v/>
      </c>
    </row>
    <row r="131" spans="2:13" ht="33.75" x14ac:dyDescent="0.25">
      <c r="B131" s="1"/>
      <c r="C131" s="53" t="s">
        <v>133</v>
      </c>
      <c r="D131" s="35" t="s">
        <v>291</v>
      </c>
      <c r="E131" s="35" t="s">
        <v>414</v>
      </c>
      <c r="F131" s="35" t="s">
        <v>463</v>
      </c>
      <c r="G131" s="35" t="s">
        <v>459</v>
      </c>
      <c r="H131" s="38" t="s">
        <v>509</v>
      </c>
      <c r="I131" s="54">
        <v>2</v>
      </c>
      <c r="J131" s="22"/>
      <c r="K131" s="6" t="str">
        <f t="shared" si="3"/>
        <v/>
      </c>
      <c r="L131" s="4" t="str">
        <f t="shared" si="4"/>
        <v/>
      </c>
      <c r="M131" s="11" t="str">
        <f t="shared" si="5"/>
        <v/>
      </c>
    </row>
    <row r="132" spans="2:13" ht="45" x14ac:dyDescent="0.25">
      <c r="B132" s="1"/>
      <c r="C132" s="53" t="s">
        <v>134</v>
      </c>
      <c r="D132" s="35" t="s">
        <v>292</v>
      </c>
      <c r="E132" s="35" t="s">
        <v>415</v>
      </c>
      <c r="F132" s="35" t="s">
        <v>466</v>
      </c>
      <c r="G132" s="35" t="s">
        <v>459</v>
      </c>
      <c r="H132" s="38" t="s">
        <v>509</v>
      </c>
      <c r="I132" s="54">
        <v>3</v>
      </c>
      <c r="J132" s="22"/>
      <c r="K132" s="6" t="str">
        <f t="shared" si="3"/>
        <v/>
      </c>
      <c r="L132" s="4" t="str">
        <f t="shared" si="4"/>
        <v/>
      </c>
      <c r="M132" s="11" t="str">
        <f t="shared" si="5"/>
        <v/>
      </c>
    </row>
    <row r="133" spans="2:13" ht="45" x14ac:dyDescent="0.25">
      <c r="B133" s="1"/>
      <c r="C133" s="53" t="s">
        <v>135</v>
      </c>
      <c r="D133" s="35" t="s">
        <v>293</v>
      </c>
      <c r="E133" s="35" t="s">
        <v>415</v>
      </c>
      <c r="F133" s="35" t="s">
        <v>467</v>
      </c>
      <c r="G133" s="35" t="s">
        <v>459</v>
      </c>
      <c r="H133" s="38" t="s">
        <v>509</v>
      </c>
      <c r="I133" s="54">
        <v>2</v>
      </c>
      <c r="J133" s="22"/>
      <c r="K133" s="6" t="str">
        <f t="shared" si="3"/>
        <v/>
      </c>
      <c r="L133" s="4" t="str">
        <f t="shared" si="4"/>
        <v/>
      </c>
      <c r="M133" s="11" t="str">
        <f t="shared" si="5"/>
        <v/>
      </c>
    </row>
    <row r="134" spans="2:13" ht="45" x14ac:dyDescent="0.25">
      <c r="B134" s="1"/>
      <c r="C134" s="53" t="s">
        <v>136</v>
      </c>
      <c r="D134" s="35" t="s">
        <v>294</v>
      </c>
      <c r="E134" s="35" t="s">
        <v>415</v>
      </c>
      <c r="F134" s="35" t="s">
        <v>468</v>
      </c>
      <c r="G134" s="35" t="s">
        <v>459</v>
      </c>
      <c r="H134" s="38" t="s">
        <v>509</v>
      </c>
      <c r="I134" s="54">
        <v>1</v>
      </c>
      <c r="J134" s="22"/>
      <c r="K134" s="6" t="str">
        <f t="shared" si="3"/>
        <v/>
      </c>
      <c r="L134" s="4" t="str">
        <f t="shared" si="4"/>
        <v/>
      </c>
      <c r="M134" s="11" t="str">
        <f t="shared" si="5"/>
        <v/>
      </c>
    </row>
    <row r="135" spans="2:13" ht="45" x14ac:dyDescent="0.25">
      <c r="B135" s="1"/>
      <c r="C135" s="53" t="s">
        <v>137</v>
      </c>
      <c r="D135" s="35" t="s">
        <v>295</v>
      </c>
      <c r="E135" s="35" t="s">
        <v>415</v>
      </c>
      <c r="F135" s="35" t="s">
        <v>469</v>
      </c>
      <c r="G135" s="35" t="s">
        <v>459</v>
      </c>
      <c r="H135" s="38" t="s">
        <v>509</v>
      </c>
      <c r="I135" s="54">
        <v>1</v>
      </c>
      <c r="J135" s="22"/>
      <c r="K135" s="6" t="str">
        <f t="shared" si="3"/>
        <v/>
      </c>
      <c r="L135" s="4" t="str">
        <f t="shared" si="4"/>
        <v/>
      </c>
      <c r="M135" s="11" t="str">
        <f t="shared" si="5"/>
        <v/>
      </c>
    </row>
    <row r="136" spans="2:13" ht="45" x14ac:dyDescent="0.25">
      <c r="B136" s="1"/>
      <c r="C136" s="53" t="s">
        <v>138</v>
      </c>
      <c r="D136" s="35" t="s">
        <v>296</v>
      </c>
      <c r="E136" s="35" t="s">
        <v>415</v>
      </c>
      <c r="F136" s="35" t="s">
        <v>466</v>
      </c>
      <c r="G136" s="35" t="s">
        <v>459</v>
      </c>
      <c r="H136" s="38" t="s">
        <v>509</v>
      </c>
      <c r="I136" s="54">
        <v>2</v>
      </c>
      <c r="J136" s="22"/>
      <c r="K136" s="6" t="str">
        <f t="shared" si="3"/>
        <v/>
      </c>
      <c r="L136" s="4" t="str">
        <f t="shared" si="4"/>
        <v/>
      </c>
      <c r="M136" s="11" t="str">
        <f t="shared" si="5"/>
        <v/>
      </c>
    </row>
    <row r="137" spans="2:13" ht="22.5" x14ac:dyDescent="0.25">
      <c r="B137" s="1"/>
      <c r="C137" s="53" t="s">
        <v>139</v>
      </c>
      <c r="D137" s="35" t="s">
        <v>297</v>
      </c>
      <c r="E137" s="35" t="s">
        <v>416</v>
      </c>
      <c r="F137" s="35" t="s">
        <v>466</v>
      </c>
      <c r="G137" s="35" t="s">
        <v>459</v>
      </c>
      <c r="H137" s="38" t="s">
        <v>509</v>
      </c>
      <c r="I137" s="54">
        <v>1</v>
      </c>
      <c r="J137" s="22"/>
      <c r="K137" s="6" t="str">
        <f t="shared" si="3"/>
        <v/>
      </c>
      <c r="L137" s="4" t="str">
        <f t="shared" si="4"/>
        <v/>
      </c>
      <c r="M137" s="11" t="str">
        <f t="shared" si="5"/>
        <v/>
      </c>
    </row>
    <row r="138" spans="2:13" ht="22.5" x14ac:dyDescent="0.25">
      <c r="B138" s="1"/>
      <c r="C138" s="53" t="s">
        <v>140</v>
      </c>
      <c r="D138" s="35" t="s">
        <v>298</v>
      </c>
      <c r="E138" s="35" t="s">
        <v>416</v>
      </c>
      <c r="F138" s="35" t="s">
        <v>467</v>
      </c>
      <c r="G138" s="35" t="s">
        <v>459</v>
      </c>
      <c r="H138" s="38" t="s">
        <v>509</v>
      </c>
      <c r="I138" s="54">
        <v>1</v>
      </c>
      <c r="J138" s="22"/>
      <c r="K138" s="6" t="str">
        <f t="shared" si="3"/>
        <v/>
      </c>
      <c r="L138" s="4" t="str">
        <f t="shared" si="4"/>
        <v/>
      </c>
      <c r="M138" s="11" t="str">
        <f t="shared" si="5"/>
        <v/>
      </c>
    </row>
    <row r="139" spans="2:13" ht="22.5" x14ac:dyDescent="0.25">
      <c r="B139" s="1"/>
      <c r="C139" s="53" t="s">
        <v>141</v>
      </c>
      <c r="D139" s="35" t="s">
        <v>299</v>
      </c>
      <c r="E139" s="35" t="s">
        <v>416</v>
      </c>
      <c r="F139" s="35" t="s">
        <v>468</v>
      </c>
      <c r="G139" s="35" t="s">
        <v>459</v>
      </c>
      <c r="H139" s="38" t="s">
        <v>509</v>
      </c>
      <c r="I139" s="54">
        <v>1</v>
      </c>
      <c r="J139" s="22"/>
      <c r="K139" s="6" t="str">
        <f t="shared" si="3"/>
        <v/>
      </c>
      <c r="L139" s="4" t="str">
        <f t="shared" si="4"/>
        <v/>
      </c>
      <c r="M139" s="11" t="str">
        <f t="shared" si="5"/>
        <v/>
      </c>
    </row>
    <row r="140" spans="2:13" ht="22.5" x14ac:dyDescent="0.25">
      <c r="B140" s="1"/>
      <c r="C140" s="53" t="s">
        <v>142</v>
      </c>
      <c r="D140" s="35" t="s">
        <v>300</v>
      </c>
      <c r="E140" s="35" t="s">
        <v>416</v>
      </c>
      <c r="F140" s="35" t="s">
        <v>469</v>
      </c>
      <c r="G140" s="35" t="s">
        <v>459</v>
      </c>
      <c r="H140" s="38" t="s">
        <v>509</v>
      </c>
      <c r="I140" s="54">
        <v>1</v>
      </c>
      <c r="J140" s="22"/>
      <c r="K140" s="6" t="str">
        <f t="shared" si="3"/>
        <v/>
      </c>
      <c r="L140" s="4" t="str">
        <f t="shared" si="4"/>
        <v/>
      </c>
      <c r="M140" s="11" t="str">
        <f t="shared" si="5"/>
        <v/>
      </c>
    </row>
    <row r="141" spans="2:13" ht="22.5" x14ac:dyDescent="0.25">
      <c r="B141" s="1"/>
      <c r="C141" s="53" t="s">
        <v>143</v>
      </c>
      <c r="D141" s="35" t="s">
        <v>301</v>
      </c>
      <c r="E141" s="35" t="s">
        <v>417</v>
      </c>
      <c r="F141" s="35" t="s">
        <v>466</v>
      </c>
      <c r="G141" s="35" t="s">
        <v>459</v>
      </c>
      <c r="H141" s="38" t="s">
        <v>509</v>
      </c>
      <c r="I141" s="54">
        <v>1</v>
      </c>
      <c r="J141" s="22"/>
      <c r="K141" s="6" t="str">
        <f t="shared" ref="K141:K204" si="6">IF(J141&gt;0,ROUND(+J141,2)*I141,"")</f>
        <v/>
      </c>
      <c r="L141" s="4" t="str">
        <f t="shared" ref="L141:L204" si="7">IF(J141&gt;0,ROUND(+K141,2)*1.23,"")</f>
        <v/>
      </c>
      <c r="M141" s="11" t="str">
        <f t="shared" ref="M141:M204" si="8">IF(J141&gt;0,+L141/I141,"")</f>
        <v/>
      </c>
    </row>
    <row r="142" spans="2:13" x14ac:dyDescent="0.25">
      <c r="B142" s="1"/>
      <c r="C142" s="53" t="s">
        <v>144</v>
      </c>
      <c r="D142" s="35" t="s">
        <v>302</v>
      </c>
      <c r="E142" s="35" t="s">
        <v>418</v>
      </c>
      <c r="F142" s="35" t="s">
        <v>466</v>
      </c>
      <c r="G142" s="35" t="s">
        <v>496</v>
      </c>
      <c r="H142" s="38" t="s">
        <v>509</v>
      </c>
      <c r="I142" s="54">
        <v>1</v>
      </c>
      <c r="J142" s="22"/>
      <c r="K142" s="6" t="str">
        <f t="shared" si="6"/>
        <v/>
      </c>
      <c r="L142" s="4" t="str">
        <f t="shared" si="7"/>
        <v/>
      </c>
      <c r="M142" s="11" t="str">
        <f t="shared" si="8"/>
        <v/>
      </c>
    </row>
    <row r="143" spans="2:13" x14ac:dyDescent="0.25">
      <c r="B143" s="1"/>
      <c r="C143" s="53" t="s">
        <v>145</v>
      </c>
      <c r="D143" s="35" t="s">
        <v>303</v>
      </c>
      <c r="E143" s="35" t="s">
        <v>419</v>
      </c>
      <c r="F143" s="35" t="s">
        <v>467</v>
      </c>
      <c r="G143" s="35" t="s">
        <v>492</v>
      </c>
      <c r="H143" s="38" t="s">
        <v>509</v>
      </c>
      <c r="I143" s="54">
        <v>1</v>
      </c>
      <c r="J143" s="22"/>
      <c r="K143" s="6" t="str">
        <f t="shared" si="6"/>
        <v/>
      </c>
      <c r="L143" s="4" t="str">
        <f t="shared" si="7"/>
        <v/>
      </c>
      <c r="M143" s="11" t="str">
        <f t="shared" si="8"/>
        <v/>
      </c>
    </row>
    <row r="144" spans="2:13" x14ac:dyDescent="0.25">
      <c r="B144" s="1"/>
      <c r="C144" s="53" t="s">
        <v>146</v>
      </c>
      <c r="D144" s="35" t="s">
        <v>304</v>
      </c>
      <c r="E144" s="35" t="s">
        <v>420</v>
      </c>
      <c r="F144" s="35" t="s">
        <v>468</v>
      </c>
      <c r="G144" s="35" t="s">
        <v>492</v>
      </c>
      <c r="H144" s="38" t="s">
        <v>509</v>
      </c>
      <c r="I144" s="54">
        <v>1</v>
      </c>
      <c r="J144" s="22"/>
      <c r="K144" s="6" t="str">
        <f t="shared" si="6"/>
        <v/>
      </c>
      <c r="L144" s="4" t="str">
        <f t="shared" si="7"/>
        <v/>
      </c>
      <c r="M144" s="11" t="str">
        <f t="shared" si="8"/>
        <v/>
      </c>
    </row>
    <row r="145" spans="2:13" x14ac:dyDescent="0.25">
      <c r="B145" s="1"/>
      <c r="C145" s="53" t="s">
        <v>147</v>
      </c>
      <c r="D145" s="35" t="s">
        <v>305</v>
      </c>
      <c r="E145" s="35" t="s">
        <v>421</v>
      </c>
      <c r="F145" s="35" t="s">
        <v>469</v>
      </c>
      <c r="G145" s="35" t="s">
        <v>492</v>
      </c>
      <c r="H145" s="38" t="s">
        <v>509</v>
      </c>
      <c r="I145" s="54">
        <v>1</v>
      </c>
      <c r="J145" s="22"/>
      <c r="K145" s="6" t="str">
        <f t="shared" si="6"/>
        <v/>
      </c>
      <c r="L145" s="4" t="str">
        <f t="shared" si="7"/>
        <v/>
      </c>
      <c r="M145" s="11" t="str">
        <f t="shared" si="8"/>
        <v/>
      </c>
    </row>
    <row r="146" spans="2:13" ht="22.5" x14ac:dyDescent="0.25">
      <c r="B146" s="1"/>
      <c r="C146" s="53" t="s">
        <v>148</v>
      </c>
      <c r="D146" s="35" t="s">
        <v>306</v>
      </c>
      <c r="E146" s="35" t="s">
        <v>422</v>
      </c>
      <c r="F146" s="35" t="s">
        <v>466</v>
      </c>
      <c r="G146" s="35" t="s">
        <v>459</v>
      </c>
      <c r="H146" s="38" t="s">
        <v>509</v>
      </c>
      <c r="I146" s="54">
        <v>1</v>
      </c>
      <c r="J146" s="22"/>
      <c r="K146" s="6" t="str">
        <f t="shared" si="6"/>
        <v/>
      </c>
      <c r="L146" s="4" t="str">
        <f t="shared" si="7"/>
        <v/>
      </c>
      <c r="M146" s="11" t="str">
        <f t="shared" si="8"/>
        <v/>
      </c>
    </row>
    <row r="147" spans="2:13" ht="22.5" x14ac:dyDescent="0.25">
      <c r="B147" s="1"/>
      <c r="C147" s="53" t="s">
        <v>149</v>
      </c>
      <c r="D147" s="35" t="s">
        <v>307</v>
      </c>
      <c r="E147" s="35" t="s">
        <v>423</v>
      </c>
      <c r="F147" s="35" t="s">
        <v>466</v>
      </c>
      <c r="G147" s="35" t="s">
        <v>497</v>
      </c>
      <c r="H147" s="38" t="s">
        <v>509</v>
      </c>
      <c r="I147" s="54">
        <v>1</v>
      </c>
      <c r="J147" s="22"/>
      <c r="K147" s="6" t="str">
        <f t="shared" si="6"/>
        <v/>
      </c>
      <c r="L147" s="4" t="str">
        <f t="shared" si="7"/>
        <v/>
      </c>
      <c r="M147" s="11" t="str">
        <f t="shared" si="8"/>
        <v/>
      </c>
    </row>
    <row r="148" spans="2:13" ht="22.5" x14ac:dyDescent="0.25">
      <c r="B148" s="1"/>
      <c r="C148" s="53" t="s">
        <v>150</v>
      </c>
      <c r="D148" s="35" t="s">
        <v>308</v>
      </c>
      <c r="E148" s="35" t="s">
        <v>424</v>
      </c>
      <c r="F148" s="35" t="s">
        <v>466</v>
      </c>
      <c r="G148" s="35" t="s">
        <v>459</v>
      </c>
      <c r="H148" s="38" t="s">
        <v>509</v>
      </c>
      <c r="I148" s="54">
        <v>1</v>
      </c>
      <c r="J148" s="22"/>
      <c r="K148" s="6" t="str">
        <f t="shared" si="6"/>
        <v/>
      </c>
      <c r="L148" s="4" t="str">
        <f t="shared" si="7"/>
        <v/>
      </c>
      <c r="M148" s="11" t="str">
        <f t="shared" si="8"/>
        <v/>
      </c>
    </row>
    <row r="149" spans="2:13" ht="33.75" x14ac:dyDescent="0.25">
      <c r="B149" s="1"/>
      <c r="C149" s="53" t="s">
        <v>151</v>
      </c>
      <c r="D149" s="35" t="s">
        <v>309</v>
      </c>
      <c r="E149" s="35" t="s">
        <v>425</v>
      </c>
      <c r="F149" s="35" t="s">
        <v>459</v>
      </c>
      <c r="G149" s="35" t="s">
        <v>459</v>
      </c>
      <c r="H149" s="38" t="s">
        <v>509</v>
      </c>
      <c r="I149" s="54">
        <v>1</v>
      </c>
      <c r="J149" s="22"/>
      <c r="K149" s="6" t="str">
        <f t="shared" si="6"/>
        <v/>
      </c>
      <c r="L149" s="4" t="str">
        <f t="shared" si="7"/>
        <v/>
      </c>
      <c r="M149" s="11" t="str">
        <f t="shared" si="8"/>
        <v/>
      </c>
    </row>
    <row r="150" spans="2:13" ht="22.5" x14ac:dyDescent="0.25">
      <c r="B150" s="1"/>
      <c r="C150" s="53" t="s">
        <v>152</v>
      </c>
      <c r="D150" s="35" t="s">
        <v>310</v>
      </c>
      <c r="E150" s="35" t="s">
        <v>426</v>
      </c>
      <c r="F150" s="35" t="s">
        <v>470</v>
      </c>
      <c r="G150" s="35" t="s">
        <v>459</v>
      </c>
      <c r="H150" s="38" t="s">
        <v>509</v>
      </c>
      <c r="I150" s="54">
        <v>1</v>
      </c>
      <c r="J150" s="22"/>
      <c r="K150" s="6" t="str">
        <f t="shared" si="6"/>
        <v/>
      </c>
      <c r="L150" s="4" t="str">
        <f t="shared" si="7"/>
        <v/>
      </c>
      <c r="M150" s="11" t="str">
        <f t="shared" si="8"/>
        <v/>
      </c>
    </row>
    <row r="151" spans="2:13" ht="22.5" x14ac:dyDescent="0.25">
      <c r="B151" s="1"/>
      <c r="C151" s="53" t="s">
        <v>153</v>
      </c>
      <c r="D151" s="35" t="s">
        <v>311</v>
      </c>
      <c r="E151" s="35" t="s">
        <v>427</v>
      </c>
      <c r="F151" s="35" t="s">
        <v>454</v>
      </c>
      <c r="G151" s="35" t="s">
        <v>459</v>
      </c>
      <c r="H151" s="38" t="s">
        <v>509</v>
      </c>
      <c r="I151" s="54">
        <v>4</v>
      </c>
      <c r="J151" s="22"/>
      <c r="K151" s="6" t="str">
        <f t="shared" si="6"/>
        <v/>
      </c>
      <c r="L151" s="4" t="str">
        <f t="shared" si="7"/>
        <v/>
      </c>
      <c r="M151" s="11" t="str">
        <f t="shared" si="8"/>
        <v/>
      </c>
    </row>
    <row r="152" spans="2:13" ht="22.5" x14ac:dyDescent="0.25">
      <c r="B152" s="1"/>
      <c r="C152" s="53" t="s">
        <v>154</v>
      </c>
      <c r="D152" s="35" t="s">
        <v>312</v>
      </c>
      <c r="E152" s="35" t="s">
        <v>427</v>
      </c>
      <c r="F152" s="35" t="s">
        <v>455</v>
      </c>
      <c r="G152" s="35" t="s">
        <v>459</v>
      </c>
      <c r="H152" s="38" t="s">
        <v>509</v>
      </c>
      <c r="I152" s="54">
        <v>4</v>
      </c>
      <c r="J152" s="22"/>
      <c r="K152" s="6" t="str">
        <f t="shared" si="6"/>
        <v/>
      </c>
      <c r="L152" s="4" t="str">
        <f t="shared" si="7"/>
        <v/>
      </c>
      <c r="M152" s="11" t="str">
        <f t="shared" si="8"/>
        <v/>
      </c>
    </row>
    <row r="153" spans="2:13" ht="22.5" x14ac:dyDescent="0.25">
      <c r="B153" s="1"/>
      <c r="C153" s="53" t="s">
        <v>155</v>
      </c>
      <c r="D153" s="35" t="s">
        <v>313</v>
      </c>
      <c r="E153" s="35" t="s">
        <v>427</v>
      </c>
      <c r="F153" s="35" t="s">
        <v>456</v>
      </c>
      <c r="G153" s="35" t="s">
        <v>459</v>
      </c>
      <c r="H153" s="38" t="s">
        <v>509</v>
      </c>
      <c r="I153" s="54">
        <v>4</v>
      </c>
      <c r="J153" s="22"/>
      <c r="K153" s="6" t="str">
        <f t="shared" si="6"/>
        <v/>
      </c>
      <c r="L153" s="4" t="str">
        <f t="shared" si="7"/>
        <v/>
      </c>
      <c r="M153" s="11" t="str">
        <f t="shared" si="8"/>
        <v/>
      </c>
    </row>
    <row r="154" spans="2:13" ht="22.5" x14ac:dyDescent="0.25">
      <c r="B154" s="1"/>
      <c r="C154" s="53" t="s">
        <v>156</v>
      </c>
      <c r="D154" s="35" t="s">
        <v>314</v>
      </c>
      <c r="E154" s="35" t="s">
        <v>427</v>
      </c>
      <c r="F154" s="35" t="s">
        <v>457</v>
      </c>
      <c r="G154" s="35" t="s">
        <v>459</v>
      </c>
      <c r="H154" s="38" t="s">
        <v>509</v>
      </c>
      <c r="I154" s="54">
        <v>4</v>
      </c>
      <c r="J154" s="22"/>
      <c r="K154" s="6" t="str">
        <f t="shared" si="6"/>
        <v/>
      </c>
      <c r="L154" s="4" t="str">
        <f t="shared" si="7"/>
        <v/>
      </c>
      <c r="M154" s="11" t="str">
        <f t="shared" si="8"/>
        <v/>
      </c>
    </row>
    <row r="155" spans="2:13" ht="33.75" x14ac:dyDescent="0.25">
      <c r="B155" s="1"/>
      <c r="C155" s="53" t="s">
        <v>157</v>
      </c>
      <c r="D155" s="35" t="s">
        <v>315</v>
      </c>
      <c r="E155" s="35" t="s">
        <v>428</v>
      </c>
      <c r="F155" s="35" t="s">
        <v>471</v>
      </c>
      <c r="G155" s="35" t="s">
        <v>459</v>
      </c>
      <c r="H155" s="38" t="s">
        <v>509</v>
      </c>
      <c r="I155" s="54">
        <v>1</v>
      </c>
      <c r="J155" s="22"/>
      <c r="K155" s="6" t="str">
        <f t="shared" si="6"/>
        <v/>
      </c>
      <c r="L155" s="4" t="str">
        <f t="shared" si="7"/>
        <v/>
      </c>
      <c r="M155" s="11" t="str">
        <f t="shared" si="8"/>
        <v/>
      </c>
    </row>
    <row r="156" spans="2:13" ht="33.75" x14ac:dyDescent="0.25">
      <c r="B156" s="1"/>
      <c r="C156" s="53" t="s">
        <v>158</v>
      </c>
      <c r="D156" s="35" t="s">
        <v>316</v>
      </c>
      <c r="E156" s="35" t="s">
        <v>428</v>
      </c>
      <c r="F156" s="35" t="s">
        <v>472</v>
      </c>
      <c r="G156" s="35" t="s">
        <v>459</v>
      </c>
      <c r="H156" s="38" t="s">
        <v>509</v>
      </c>
      <c r="I156" s="54">
        <v>1</v>
      </c>
      <c r="J156" s="22"/>
      <c r="K156" s="6" t="str">
        <f t="shared" si="6"/>
        <v/>
      </c>
      <c r="L156" s="4" t="str">
        <f t="shared" si="7"/>
        <v/>
      </c>
      <c r="M156" s="11" t="str">
        <f t="shared" si="8"/>
        <v/>
      </c>
    </row>
    <row r="157" spans="2:13" ht="22.5" x14ac:dyDescent="0.25">
      <c r="B157" s="1"/>
      <c r="C157" s="53" t="s">
        <v>159</v>
      </c>
      <c r="D157" s="35" t="s">
        <v>317</v>
      </c>
      <c r="E157" s="35" t="s">
        <v>429</v>
      </c>
      <c r="F157" s="35" t="s">
        <v>454</v>
      </c>
      <c r="G157" s="35" t="s">
        <v>498</v>
      </c>
      <c r="H157" s="38" t="s">
        <v>509</v>
      </c>
      <c r="I157" s="54">
        <v>1</v>
      </c>
      <c r="J157" s="22"/>
      <c r="K157" s="6" t="str">
        <f t="shared" si="6"/>
        <v/>
      </c>
      <c r="L157" s="4" t="str">
        <f t="shared" si="7"/>
        <v/>
      </c>
      <c r="M157" s="11" t="str">
        <f t="shared" si="8"/>
        <v/>
      </c>
    </row>
    <row r="158" spans="2:13" ht="22.5" x14ac:dyDescent="0.25">
      <c r="B158" s="1"/>
      <c r="C158" s="53" t="s">
        <v>160</v>
      </c>
      <c r="D158" s="35" t="s">
        <v>318</v>
      </c>
      <c r="E158" s="35" t="s">
        <v>429</v>
      </c>
      <c r="F158" s="35" t="s">
        <v>455</v>
      </c>
      <c r="G158" s="35" t="s">
        <v>499</v>
      </c>
      <c r="H158" s="38" t="s">
        <v>509</v>
      </c>
      <c r="I158" s="54">
        <v>1</v>
      </c>
      <c r="J158" s="22"/>
      <c r="K158" s="6" t="str">
        <f t="shared" si="6"/>
        <v/>
      </c>
      <c r="L158" s="4" t="str">
        <f t="shared" si="7"/>
        <v/>
      </c>
      <c r="M158" s="11" t="str">
        <f t="shared" si="8"/>
        <v/>
      </c>
    </row>
    <row r="159" spans="2:13" ht="22.5" x14ac:dyDescent="0.25">
      <c r="B159" s="1"/>
      <c r="C159" s="53" t="s">
        <v>161</v>
      </c>
      <c r="D159" s="35" t="s">
        <v>319</v>
      </c>
      <c r="E159" s="35" t="s">
        <v>429</v>
      </c>
      <c r="F159" s="35" t="s">
        <v>456</v>
      </c>
      <c r="G159" s="35" t="s">
        <v>499</v>
      </c>
      <c r="H159" s="38" t="s">
        <v>509</v>
      </c>
      <c r="I159" s="54">
        <v>1</v>
      </c>
      <c r="J159" s="22"/>
      <c r="K159" s="6" t="str">
        <f t="shared" si="6"/>
        <v/>
      </c>
      <c r="L159" s="4" t="str">
        <f t="shared" si="7"/>
        <v/>
      </c>
      <c r="M159" s="11" t="str">
        <f t="shared" si="8"/>
        <v/>
      </c>
    </row>
    <row r="160" spans="2:13" ht="22.5" x14ac:dyDescent="0.25">
      <c r="B160" s="1"/>
      <c r="C160" s="53" t="s">
        <v>162</v>
      </c>
      <c r="D160" s="35" t="s">
        <v>320</v>
      </c>
      <c r="E160" s="35" t="s">
        <v>429</v>
      </c>
      <c r="F160" s="35" t="s">
        <v>457</v>
      </c>
      <c r="G160" s="35" t="s">
        <v>499</v>
      </c>
      <c r="H160" s="38" t="s">
        <v>509</v>
      </c>
      <c r="I160" s="54">
        <v>1</v>
      </c>
      <c r="J160" s="22"/>
      <c r="K160" s="6" t="str">
        <f t="shared" si="6"/>
        <v/>
      </c>
      <c r="L160" s="4" t="str">
        <f t="shared" si="7"/>
        <v/>
      </c>
      <c r="M160" s="11" t="str">
        <f t="shared" si="8"/>
        <v/>
      </c>
    </row>
    <row r="161" spans="2:13" x14ac:dyDescent="0.25">
      <c r="B161" s="1"/>
      <c r="C161" s="53" t="s">
        <v>163</v>
      </c>
      <c r="D161" s="35" t="s">
        <v>321</v>
      </c>
      <c r="E161" s="35" t="s">
        <v>430</v>
      </c>
      <c r="F161" s="35" t="s">
        <v>461</v>
      </c>
      <c r="G161" s="35" t="s">
        <v>500</v>
      </c>
      <c r="H161" s="38" t="s">
        <v>509</v>
      </c>
      <c r="I161" s="54">
        <v>2</v>
      </c>
      <c r="J161" s="22"/>
      <c r="K161" s="6" t="str">
        <f t="shared" si="6"/>
        <v/>
      </c>
      <c r="L161" s="4" t="str">
        <f t="shared" si="7"/>
        <v/>
      </c>
      <c r="M161" s="11" t="str">
        <f t="shared" si="8"/>
        <v/>
      </c>
    </row>
    <row r="162" spans="2:13" ht="22.5" x14ac:dyDescent="0.25">
      <c r="B162" s="1"/>
      <c r="C162" s="53">
        <v>151</v>
      </c>
      <c r="D162" s="35" t="s">
        <v>322</v>
      </c>
      <c r="E162" s="35" t="s">
        <v>431</v>
      </c>
      <c r="F162" s="35" t="s">
        <v>464</v>
      </c>
      <c r="G162" s="35" t="s">
        <v>459</v>
      </c>
      <c r="H162" s="38" t="s">
        <v>509</v>
      </c>
      <c r="I162" s="54">
        <v>1</v>
      </c>
      <c r="J162" s="22"/>
      <c r="K162" s="6" t="str">
        <f t="shared" si="6"/>
        <v/>
      </c>
      <c r="L162" s="4" t="str">
        <f t="shared" si="7"/>
        <v/>
      </c>
      <c r="M162" s="11" t="str">
        <f t="shared" si="8"/>
        <v/>
      </c>
    </row>
    <row r="163" spans="2:13" x14ac:dyDescent="0.25">
      <c r="B163" s="1"/>
      <c r="C163" s="53">
        <v>152</v>
      </c>
      <c r="D163" s="35" t="s">
        <v>323</v>
      </c>
      <c r="E163" s="35" t="s">
        <v>432</v>
      </c>
      <c r="F163" s="35" t="s">
        <v>464</v>
      </c>
      <c r="G163" s="35" t="s">
        <v>459</v>
      </c>
      <c r="H163" s="38" t="s">
        <v>509</v>
      </c>
      <c r="I163" s="54">
        <v>1</v>
      </c>
      <c r="J163" s="22"/>
      <c r="K163" s="6" t="str">
        <f t="shared" si="6"/>
        <v/>
      </c>
      <c r="L163" s="4" t="str">
        <f t="shared" si="7"/>
        <v/>
      </c>
      <c r="M163" s="11" t="str">
        <f t="shared" si="8"/>
        <v/>
      </c>
    </row>
    <row r="164" spans="2:13" x14ac:dyDescent="0.25">
      <c r="B164" s="1"/>
      <c r="C164" s="53">
        <v>153</v>
      </c>
      <c r="D164" s="35" t="s">
        <v>324</v>
      </c>
      <c r="E164" s="35" t="s">
        <v>433</v>
      </c>
      <c r="F164" s="35" t="s">
        <v>454</v>
      </c>
      <c r="G164" s="35" t="s">
        <v>459</v>
      </c>
      <c r="H164" s="38" t="s">
        <v>509</v>
      </c>
      <c r="I164" s="54">
        <v>1</v>
      </c>
      <c r="J164" s="22"/>
      <c r="K164" s="6" t="str">
        <f t="shared" si="6"/>
        <v/>
      </c>
      <c r="L164" s="4" t="str">
        <f t="shared" si="7"/>
        <v/>
      </c>
      <c r="M164" s="11" t="str">
        <f t="shared" si="8"/>
        <v/>
      </c>
    </row>
    <row r="165" spans="2:13" x14ac:dyDescent="0.25">
      <c r="B165" s="1"/>
      <c r="C165" s="53">
        <v>154</v>
      </c>
      <c r="D165" s="35" t="s">
        <v>325</v>
      </c>
      <c r="E165" s="35" t="s">
        <v>433</v>
      </c>
      <c r="F165" s="35" t="s">
        <v>455</v>
      </c>
      <c r="G165" s="35" t="s">
        <v>459</v>
      </c>
      <c r="H165" s="38" t="s">
        <v>509</v>
      </c>
      <c r="I165" s="54">
        <v>1</v>
      </c>
      <c r="J165" s="22"/>
      <c r="K165" s="6" t="str">
        <f t="shared" si="6"/>
        <v/>
      </c>
      <c r="L165" s="4" t="str">
        <f t="shared" si="7"/>
        <v/>
      </c>
      <c r="M165" s="11" t="str">
        <f t="shared" si="8"/>
        <v/>
      </c>
    </row>
    <row r="166" spans="2:13" x14ac:dyDescent="0.25">
      <c r="B166" s="1"/>
      <c r="C166" s="53">
        <v>155</v>
      </c>
      <c r="D166" s="35" t="s">
        <v>326</v>
      </c>
      <c r="E166" s="35" t="s">
        <v>433</v>
      </c>
      <c r="F166" s="35" t="s">
        <v>456</v>
      </c>
      <c r="G166" s="35" t="s">
        <v>459</v>
      </c>
      <c r="H166" s="38" t="s">
        <v>509</v>
      </c>
      <c r="I166" s="54">
        <v>1</v>
      </c>
      <c r="J166" s="22"/>
      <c r="K166" s="6" t="str">
        <f t="shared" si="6"/>
        <v/>
      </c>
      <c r="L166" s="4" t="str">
        <f t="shared" si="7"/>
        <v/>
      </c>
      <c r="M166" s="11" t="str">
        <f t="shared" si="8"/>
        <v/>
      </c>
    </row>
    <row r="167" spans="2:13" x14ac:dyDescent="0.25">
      <c r="B167" s="1"/>
      <c r="C167" s="53">
        <v>156</v>
      </c>
      <c r="D167" s="35" t="s">
        <v>327</v>
      </c>
      <c r="E167" s="35" t="s">
        <v>433</v>
      </c>
      <c r="F167" s="35" t="s">
        <v>457</v>
      </c>
      <c r="G167" s="35" t="s">
        <v>459</v>
      </c>
      <c r="H167" s="38" t="s">
        <v>509</v>
      </c>
      <c r="I167" s="54">
        <v>1</v>
      </c>
      <c r="J167" s="22"/>
      <c r="K167" s="6" t="str">
        <f t="shared" si="6"/>
        <v/>
      </c>
      <c r="L167" s="4" t="str">
        <f t="shared" si="7"/>
        <v/>
      </c>
      <c r="M167" s="11" t="str">
        <f t="shared" si="8"/>
        <v/>
      </c>
    </row>
    <row r="168" spans="2:13" ht="22.5" x14ac:dyDescent="0.25">
      <c r="B168" s="1"/>
      <c r="C168" s="53">
        <v>157</v>
      </c>
      <c r="D168" s="35" t="s">
        <v>328</v>
      </c>
      <c r="E168" s="35" t="s">
        <v>434</v>
      </c>
      <c r="F168" s="35" t="s">
        <v>454</v>
      </c>
      <c r="G168" s="35" t="s">
        <v>459</v>
      </c>
      <c r="H168" s="38" t="s">
        <v>509</v>
      </c>
      <c r="I168" s="54">
        <v>1</v>
      </c>
      <c r="J168" s="22"/>
      <c r="K168" s="6" t="str">
        <f t="shared" si="6"/>
        <v/>
      </c>
      <c r="L168" s="4" t="str">
        <f t="shared" si="7"/>
        <v/>
      </c>
      <c r="M168" s="11" t="str">
        <f t="shared" si="8"/>
        <v/>
      </c>
    </row>
    <row r="169" spans="2:13" ht="22.5" x14ac:dyDescent="0.25">
      <c r="B169" s="1"/>
      <c r="C169" s="53">
        <v>158</v>
      </c>
      <c r="D169" s="35" t="s">
        <v>329</v>
      </c>
      <c r="E169" s="35" t="s">
        <v>434</v>
      </c>
      <c r="F169" s="35" t="s">
        <v>455</v>
      </c>
      <c r="G169" s="35" t="s">
        <v>459</v>
      </c>
      <c r="H169" s="38" t="s">
        <v>509</v>
      </c>
      <c r="I169" s="54">
        <v>1</v>
      </c>
      <c r="J169" s="22"/>
      <c r="K169" s="6" t="str">
        <f t="shared" si="6"/>
        <v/>
      </c>
      <c r="L169" s="4" t="str">
        <f t="shared" si="7"/>
        <v/>
      </c>
      <c r="M169" s="11" t="str">
        <f t="shared" si="8"/>
        <v/>
      </c>
    </row>
    <row r="170" spans="2:13" ht="22.5" x14ac:dyDescent="0.25">
      <c r="B170" s="1"/>
      <c r="C170" s="53">
        <v>159</v>
      </c>
      <c r="D170" s="35" t="s">
        <v>330</v>
      </c>
      <c r="E170" s="35" t="s">
        <v>434</v>
      </c>
      <c r="F170" s="35" t="s">
        <v>457</v>
      </c>
      <c r="G170" s="35" t="s">
        <v>459</v>
      </c>
      <c r="H170" s="38" t="s">
        <v>509</v>
      </c>
      <c r="I170" s="54">
        <v>1</v>
      </c>
      <c r="J170" s="22"/>
      <c r="K170" s="6" t="str">
        <f t="shared" si="6"/>
        <v/>
      </c>
      <c r="L170" s="4" t="str">
        <f t="shared" si="7"/>
        <v/>
      </c>
      <c r="M170" s="11" t="str">
        <f t="shared" si="8"/>
        <v/>
      </c>
    </row>
    <row r="171" spans="2:13" ht="22.5" x14ac:dyDescent="0.25">
      <c r="B171" s="1"/>
      <c r="C171" s="53">
        <v>160</v>
      </c>
      <c r="D171" s="35" t="s">
        <v>331</v>
      </c>
      <c r="E171" s="35" t="s">
        <v>434</v>
      </c>
      <c r="F171" s="35" t="s">
        <v>456</v>
      </c>
      <c r="G171" s="35" t="s">
        <v>459</v>
      </c>
      <c r="H171" s="38" t="s">
        <v>509</v>
      </c>
      <c r="I171" s="54">
        <v>1</v>
      </c>
      <c r="J171" s="22"/>
      <c r="K171" s="6" t="str">
        <f t="shared" si="6"/>
        <v/>
      </c>
      <c r="L171" s="4" t="str">
        <f t="shared" si="7"/>
        <v/>
      </c>
      <c r="M171" s="11" t="str">
        <f t="shared" si="8"/>
        <v/>
      </c>
    </row>
    <row r="172" spans="2:13" ht="22.5" x14ac:dyDescent="0.25">
      <c r="B172" s="1"/>
      <c r="C172" s="53">
        <v>161</v>
      </c>
      <c r="D172" s="35" t="s">
        <v>332</v>
      </c>
      <c r="E172" s="35" t="s">
        <v>434</v>
      </c>
      <c r="F172" s="35" t="s">
        <v>459</v>
      </c>
      <c r="G172" s="35" t="s">
        <v>459</v>
      </c>
      <c r="H172" s="38" t="s">
        <v>509</v>
      </c>
      <c r="I172" s="54">
        <v>1</v>
      </c>
      <c r="J172" s="22"/>
      <c r="K172" s="6" t="str">
        <f t="shared" si="6"/>
        <v/>
      </c>
      <c r="L172" s="4" t="str">
        <f t="shared" si="7"/>
        <v/>
      </c>
      <c r="M172" s="11" t="str">
        <f t="shared" si="8"/>
        <v/>
      </c>
    </row>
    <row r="173" spans="2:13" x14ac:dyDescent="0.25">
      <c r="B173" s="1"/>
      <c r="C173" s="53">
        <v>162</v>
      </c>
      <c r="D173" s="35" t="s">
        <v>333</v>
      </c>
      <c r="E173" s="35" t="s">
        <v>435</v>
      </c>
      <c r="F173" s="35" t="s">
        <v>454</v>
      </c>
      <c r="G173" s="35" t="s">
        <v>459</v>
      </c>
      <c r="H173" s="38" t="s">
        <v>509</v>
      </c>
      <c r="I173" s="54">
        <v>1</v>
      </c>
      <c r="J173" s="22"/>
      <c r="K173" s="6" t="str">
        <f t="shared" si="6"/>
        <v/>
      </c>
      <c r="L173" s="4" t="str">
        <f t="shared" si="7"/>
        <v/>
      </c>
      <c r="M173" s="11" t="str">
        <f t="shared" si="8"/>
        <v/>
      </c>
    </row>
    <row r="174" spans="2:13" ht="22.5" x14ac:dyDescent="0.25">
      <c r="B174" s="1"/>
      <c r="C174" s="53">
        <v>163</v>
      </c>
      <c r="D174" s="35" t="s">
        <v>334</v>
      </c>
      <c r="E174" s="35" t="s">
        <v>436</v>
      </c>
      <c r="F174" s="35" t="s">
        <v>454</v>
      </c>
      <c r="G174" s="35" t="s">
        <v>459</v>
      </c>
      <c r="H174" s="38" t="s">
        <v>509</v>
      </c>
      <c r="I174" s="54">
        <v>1</v>
      </c>
      <c r="J174" s="22"/>
      <c r="K174" s="6" t="str">
        <f t="shared" si="6"/>
        <v/>
      </c>
      <c r="L174" s="4" t="str">
        <f t="shared" si="7"/>
        <v/>
      </c>
      <c r="M174" s="11" t="str">
        <f t="shared" si="8"/>
        <v/>
      </c>
    </row>
    <row r="175" spans="2:13" ht="22.5" x14ac:dyDescent="0.25">
      <c r="B175" s="1"/>
      <c r="C175" s="53">
        <v>164</v>
      </c>
      <c r="D175" s="35" t="s">
        <v>335</v>
      </c>
      <c r="E175" s="35" t="s">
        <v>436</v>
      </c>
      <c r="F175" s="35" t="s">
        <v>455</v>
      </c>
      <c r="G175" s="35" t="s">
        <v>459</v>
      </c>
      <c r="H175" s="38" t="s">
        <v>509</v>
      </c>
      <c r="I175" s="54">
        <v>1</v>
      </c>
      <c r="J175" s="22"/>
      <c r="K175" s="6" t="str">
        <f t="shared" si="6"/>
        <v/>
      </c>
      <c r="L175" s="4" t="str">
        <f t="shared" si="7"/>
        <v/>
      </c>
      <c r="M175" s="11" t="str">
        <f t="shared" si="8"/>
        <v/>
      </c>
    </row>
    <row r="176" spans="2:13" ht="22.5" x14ac:dyDescent="0.25">
      <c r="B176" s="1"/>
      <c r="C176" s="53">
        <v>165</v>
      </c>
      <c r="D176" s="35" t="s">
        <v>336</v>
      </c>
      <c r="E176" s="35" t="s">
        <v>436</v>
      </c>
      <c r="F176" s="35" t="s">
        <v>456</v>
      </c>
      <c r="G176" s="35" t="s">
        <v>459</v>
      </c>
      <c r="H176" s="38" t="s">
        <v>509</v>
      </c>
      <c r="I176" s="54">
        <v>1</v>
      </c>
      <c r="J176" s="22"/>
      <c r="K176" s="6" t="str">
        <f t="shared" si="6"/>
        <v/>
      </c>
      <c r="L176" s="4" t="str">
        <f t="shared" si="7"/>
        <v/>
      </c>
      <c r="M176" s="11" t="str">
        <f t="shared" si="8"/>
        <v/>
      </c>
    </row>
    <row r="177" spans="2:13" ht="22.5" x14ac:dyDescent="0.25">
      <c r="B177" s="1"/>
      <c r="C177" s="53">
        <v>166</v>
      </c>
      <c r="D177" s="35" t="s">
        <v>337</v>
      </c>
      <c r="E177" s="35" t="s">
        <v>436</v>
      </c>
      <c r="F177" s="35" t="s">
        <v>457</v>
      </c>
      <c r="G177" s="35" t="s">
        <v>459</v>
      </c>
      <c r="H177" s="38" t="s">
        <v>509</v>
      </c>
      <c r="I177" s="54">
        <v>1</v>
      </c>
      <c r="J177" s="22"/>
      <c r="K177" s="6" t="str">
        <f t="shared" si="6"/>
        <v/>
      </c>
      <c r="L177" s="4" t="str">
        <f t="shared" si="7"/>
        <v/>
      </c>
      <c r="M177" s="11" t="str">
        <f t="shared" si="8"/>
        <v/>
      </c>
    </row>
    <row r="178" spans="2:13" ht="22.5" x14ac:dyDescent="0.25">
      <c r="B178" s="1"/>
      <c r="C178" s="53">
        <v>167</v>
      </c>
      <c r="D178" s="35" t="s">
        <v>338</v>
      </c>
      <c r="E178" s="35" t="s">
        <v>437</v>
      </c>
      <c r="F178" s="35" t="s">
        <v>464</v>
      </c>
      <c r="G178" s="35" t="s">
        <v>459</v>
      </c>
      <c r="H178" s="38" t="s">
        <v>509</v>
      </c>
      <c r="I178" s="54">
        <v>1</v>
      </c>
      <c r="J178" s="22"/>
      <c r="K178" s="6" t="str">
        <f t="shared" si="6"/>
        <v/>
      </c>
      <c r="L178" s="4" t="str">
        <f t="shared" si="7"/>
        <v/>
      </c>
      <c r="M178" s="11" t="str">
        <f t="shared" si="8"/>
        <v/>
      </c>
    </row>
    <row r="179" spans="2:13" x14ac:dyDescent="0.25">
      <c r="B179" s="1"/>
      <c r="C179" s="53">
        <v>168</v>
      </c>
      <c r="D179" s="35" t="s">
        <v>339</v>
      </c>
      <c r="E179" s="35" t="s">
        <v>438</v>
      </c>
      <c r="F179" s="35" t="s">
        <v>464</v>
      </c>
      <c r="G179" s="35" t="s">
        <v>459</v>
      </c>
      <c r="H179" s="38" t="s">
        <v>509</v>
      </c>
      <c r="I179" s="54">
        <v>1</v>
      </c>
      <c r="J179" s="22"/>
      <c r="K179" s="6" t="str">
        <f t="shared" si="6"/>
        <v/>
      </c>
      <c r="L179" s="4" t="str">
        <f t="shared" si="7"/>
        <v/>
      </c>
      <c r="M179" s="11" t="str">
        <f t="shared" si="8"/>
        <v/>
      </c>
    </row>
    <row r="180" spans="2:13" x14ac:dyDescent="0.25">
      <c r="B180" s="1"/>
      <c r="C180" s="53">
        <v>169</v>
      </c>
      <c r="D180" s="35" t="s">
        <v>340</v>
      </c>
      <c r="E180" s="35" t="s">
        <v>438</v>
      </c>
      <c r="F180" s="35" t="s">
        <v>464</v>
      </c>
      <c r="G180" s="35" t="s">
        <v>459</v>
      </c>
      <c r="H180" s="38" t="s">
        <v>509</v>
      </c>
      <c r="I180" s="54">
        <v>1</v>
      </c>
      <c r="J180" s="22"/>
      <c r="K180" s="6" t="str">
        <f t="shared" si="6"/>
        <v/>
      </c>
      <c r="L180" s="4" t="str">
        <f t="shared" si="7"/>
        <v/>
      </c>
      <c r="M180" s="11" t="str">
        <f t="shared" si="8"/>
        <v/>
      </c>
    </row>
    <row r="181" spans="2:13" ht="33.75" x14ac:dyDescent="0.25">
      <c r="B181" s="1"/>
      <c r="C181" s="53">
        <v>170</v>
      </c>
      <c r="D181" s="35" t="s">
        <v>341</v>
      </c>
      <c r="E181" s="35" t="s">
        <v>439</v>
      </c>
      <c r="F181" s="35" t="s">
        <v>464</v>
      </c>
      <c r="G181" s="35" t="s">
        <v>459</v>
      </c>
      <c r="H181" s="38" t="s">
        <v>509</v>
      </c>
      <c r="I181" s="54">
        <v>1</v>
      </c>
      <c r="J181" s="22"/>
      <c r="K181" s="6" t="str">
        <f t="shared" si="6"/>
        <v/>
      </c>
      <c r="L181" s="4" t="str">
        <f t="shared" si="7"/>
        <v/>
      </c>
      <c r="M181" s="11" t="str">
        <f t="shared" si="8"/>
        <v/>
      </c>
    </row>
    <row r="182" spans="2:13" ht="22.5" x14ac:dyDescent="0.25">
      <c r="B182" s="1"/>
      <c r="C182" s="53">
        <v>171</v>
      </c>
      <c r="D182" s="35" t="s">
        <v>342</v>
      </c>
      <c r="E182" s="35" t="s">
        <v>440</v>
      </c>
      <c r="F182" s="35" t="s">
        <v>464</v>
      </c>
      <c r="G182" s="35" t="s">
        <v>459</v>
      </c>
      <c r="H182" s="38" t="s">
        <v>509</v>
      </c>
      <c r="I182" s="54">
        <v>1</v>
      </c>
      <c r="J182" s="22"/>
      <c r="K182" s="6" t="str">
        <f t="shared" si="6"/>
        <v/>
      </c>
      <c r="L182" s="4" t="str">
        <f t="shared" si="7"/>
        <v/>
      </c>
      <c r="M182" s="11" t="str">
        <f t="shared" si="8"/>
        <v/>
      </c>
    </row>
    <row r="183" spans="2:13" x14ac:dyDescent="0.25">
      <c r="B183" s="1"/>
      <c r="C183" s="53">
        <v>172</v>
      </c>
      <c r="D183" s="35" t="s">
        <v>343</v>
      </c>
      <c r="E183" s="35" t="s">
        <v>441</v>
      </c>
      <c r="F183" s="35" t="s">
        <v>454</v>
      </c>
      <c r="G183" s="35" t="s">
        <v>501</v>
      </c>
      <c r="H183" s="38" t="s">
        <v>509</v>
      </c>
      <c r="I183" s="54">
        <v>1</v>
      </c>
      <c r="J183" s="22"/>
      <c r="K183" s="6" t="str">
        <f t="shared" si="6"/>
        <v/>
      </c>
      <c r="L183" s="4" t="str">
        <f t="shared" si="7"/>
        <v/>
      </c>
      <c r="M183" s="11" t="str">
        <f t="shared" si="8"/>
        <v/>
      </c>
    </row>
    <row r="184" spans="2:13" x14ac:dyDescent="0.25">
      <c r="B184" s="1"/>
      <c r="C184" s="53">
        <v>173</v>
      </c>
      <c r="D184" s="35" t="s">
        <v>344</v>
      </c>
      <c r="E184" s="35" t="s">
        <v>441</v>
      </c>
      <c r="F184" s="35" t="s">
        <v>455</v>
      </c>
      <c r="G184" s="35" t="s">
        <v>502</v>
      </c>
      <c r="H184" s="38" t="s">
        <v>509</v>
      </c>
      <c r="I184" s="54">
        <v>1</v>
      </c>
      <c r="J184" s="22"/>
      <c r="K184" s="6" t="str">
        <f t="shared" si="6"/>
        <v/>
      </c>
      <c r="L184" s="4" t="str">
        <f t="shared" si="7"/>
        <v/>
      </c>
      <c r="M184" s="11" t="str">
        <f t="shared" si="8"/>
        <v/>
      </c>
    </row>
    <row r="185" spans="2:13" x14ac:dyDescent="0.25">
      <c r="B185" s="1"/>
      <c r="C185" s="53">
        <v>174</v>
      </c>
      <c r="D185" s="35" t="s">
        <v>345</v>
      </c>
      <c r="E185" s="35" t="s">
        <v>441</v>
      </c>
      <c r="F185" s="35" t="s">
        <v>456</v>
      </c>
      <c r="G185" s="35" t="s">
        <v>490</v>
      </c>
      <c r="H185" s="38" t="s">
        <v>509</v>
      </c>
      <c r="I185" s="54">
        <v>1</v>
      </c>
      <c r="J185" s="22"/>
      <c r="K185" s="6" t="str">
        <f t="shared" si="6"/>
        <v/>
      </c>
      <c r="L185" s="4" t="str">
        <f t="shared" si="7"/>
        <v/>
      </c>
      <c r="M185" s="11" t="str">
        <f t="shared" si="8"/>
        <v/>
      </c>
    </row>
    <row r="186" spans="2:13" x14ac:dyDescent="0.25">
      <c r="B186" s="1"/>
      <c r="C186" s="53">
        <v>175</v>
      </c>
      <c r="D186" s="35" t="s">
        <v>346</v>
      </c>
      <c r="E186" s="35" t="s">
        <v>441</v>
      </c>
      <c r="F186" s="35" t="s">
        <v>457</v>
      </c>
      <c r="G186" s="35" t="s">
        <v>502</v>
      </c>
      <c r="H186" s="38" t="s">
        <v>509</v>
      </c>
      <c r="I186" s="54">
        <v>1</v>
      </c>
      <c r="J186" s="22"/>
      <c r="K186" s="6" t="str">
        <f t="shared" si="6"/>
        <v/>
      </c>
      <c r="L186" s="4" t="str">
        <f t="shared" si="7"/>
        <v/>
      </c>
      <c r="M186" s="11" t="str">
        <f t="shared" si="8"/>
        <v/>
      </c>
    </row>
    <row r="187" spans="2:13" ht="22.5" x14ac:dyDescent="0.25">
      <c r="B187" s="1"/>
      <c r="C187" s="53">
        <v>176</v>
      </c>
      <c r="D187" s="35" t="s">
        <v>347</v>
      </c>
      <c r="E187" s="35" t="s">
        <v>442</v>
      </c>
      <c r="F187" s="35" t="s">
        <v>454</v>
      </c>
      <c r="G187" s="35" t="s">
        <v>503</v>
      </c>
      <c r="H187" s="38" t="s">
        <v>509</v>
      </c>
      <c r="I187" s="54">
        <v>1</v>
      </c>
      <c r="J187" s="22"/>
      <c r="K187" s="6" t="str">
        <f t="shared" si="6"/>
        <v/>
      </c>
      <c r="L187" s="4" t="str">
        <f t="shared" si="7"/>
        <v/>
      </c>
      <c r="M187" s="11" t="str">
        <f t="shared" si="8"/>
        <v/>
      </c>
    </row>
    <row r="188" spans="2:13" ht="22.5" x14ac:dyDescent="0.25">
      <c r="B188" s="1"/>
      <c r="C188" s="53">
        <v>177</v>
      </c>
      <c r="D188" s="35" t="s">
        <v>348</v>
      </c>
      <c r="E188" s="35" t="s">
        <v>442</v>
      </c>
      <c r="F188" s="35" t="s">
        <v>455</v>
      </c>
      <c r="G188" s="35" t="s">
        <v>502</v>
      </c>
      <c r="H188" s="38" t="s">
        <v>509</v>
      </c>
      <c r="I188" s="54">
        <v>1</v>
      </c>
      <c r="J188" s="22"/>
      <c r="K188" s="6" t="str">
        <f t="shared" si="6"/>
        <v/>
      </c>
      <c r="L188" s="4" t="str">
        <f t="shared" si="7"/>
        <v/>
      </c>
      <c r="M188" s="11" t="str">
        <f t="shared" si="8"/>
        <v/>
      </c>
    </row>
    <row r="189" spans="2:13" ht="22.5" x14ac:dyDescent="0.25">
      <c r="B189" s="1"/>
      <c r="C189" s="53">
        <v>178</v>
      </c>
      <c r="D189" s="35" t="s">
        <v>349</v>
      </c>
      <c r="E189" s="35" t="s">
        <v>442</v>
      </c>
      <c r="F189" s="35" t="s">
        <v>456</v>
      </c>
      <c r="G189" s="35" t="s">
        <v>502</v>
      </c>
      <c r="H189" s="38" t="s">
        <v>509</v>
      </c>
      <c r="I189" s="54">
        <v>1</v>
      </c>
      <c r="J189" s="22"/>
      <c r="K189" s="6" t="str">
        <f t="shared" si="6"/>
        <v/>
      </c>
      <c r="L189" s="4" t="str">
        <f t="shared" si="7"/>
        <v/>
      </c>
      <c r="M189" s="11" t="str">
        <f t="shared" si="8"/>
        <v/>
      </c>
    </row>
    <row r="190" spans="2:13" ht="22.5" x14ac:dyDescent="0.25">
      <c r="B190" s="1"/>
      <c r="C190" s="53">
        <v>179</v>
      </c>
      <c r="D190" s="35" t="s">
        <v>350</v>
      </c>
      <c r="E190" s="35" t="s">
        <v>442</v>
      </c>
      <c r="F190" s="35" t="s">
        <v>457</v>
      </c>
      <c r="G190" s="35" t="s">
        <v>502</v>
      </c>
      <c r="H190" s="38" t="s">
        <v>509</v>
      </c>
      <c r="I190" s="54">
        <v>1</v>
      </c>
      <c r="J190" s="22"/>
      <c r="K190" s="6" t="str">
        <f t="shared" si="6"/>
        <v/>
      </c>
      <c r="L190" s="4" t="str">
        <f t="shared" si="7"/>
        <v/>
      </c>
      <c r="M190" s="11" t="str">
        <f t="shared" si="8"/>
        <v/>
      </c>
    </row>
    <row r="191" spans="2:13" ht="45" x14ac:dyDescent="0.25">
      <c r="B191" s="1"/>
      <c r="C191" s="55">
        <v>180</v>
      </c>
      <c r="D191" s="35" t="s">
        <v>351</v>
      </c>
      <c r="E191" s="35" t="s">
        <v>443</v>
      </c>
      <c r="F191" s="35" t="s">
        <v>454</v>
      </c>
      <c r="G191" s="35" t="s">
        <v>459</v>
      </c>
      <c r="H191" s="38" t="s">
        <v>509</v>
      </c>
      <c r="I191" s="54">
        <v>2</v>
      </c>
      <c r="J191" s="22"/>
      <c r="K191" s="6" t="str">
        <f t="shared" si="6"/>
        <v/>
      </c>
      <c r="L191" s="4" t="str">
        <f t="shared" si="7"/>
        <v/>
      </c>
      <c r="M191" s="11" t="str">
        <f t="shared" si="8"/>
        <v/>
      </c>
    </row>
    <row r="192" spans="2:13" x14ac:dyDescent="0.25">
      <c r="B192" s="1"/>
      <c r="C192" s="55">
        <v>181</v>
      </c>
      <c r="D192" s="35" t="s">
        <v>352</v>
      </c>
      <c r="E192" s="35" t="s">
        <v>444</v>
      </c>
      <c r="F192" s="35" t="s">
        <v>454</v>
      </c>
      <c r="G192" s="35" t="s">
        <v>489</v>
      </c>
      <c r="H192" s="38" t="s">
        <v>509</v>
      </c>
      <c r="I192" s="54">
        <v>3</v>
      </c>
      <c r="J192" s="22"/>
      <c r="K192" s="6" t="str">
        <f t="shared" si="6"/>
        <v/>
      </c>
      <c r="L192" s="4" t="str">
        <f t="shared" si="7"/>
        <v/>
      </c>
      <c r="M192" s="11" t="str">
        <f t="shared" si="8"/>
        <v/>
      </c>
    </row>
    <row r="193" spans="2:13" ht="22.5" x14ac:dyDescent="0.25">
      <c r="B193" s="1"/>
      <c r="C193" s="55">
        <v>182</v>
      </c>
      <c r="D193" s="35" t="s">
        <v>353</v>
      </c>
      <c r="E193" s="35" t="s">
        <v>445</v>
      </c>
      <c r="F193" s="35" t="s">
        <v>454</v>
      </c>
      <c r="G193" s="35" t="s">
        <v>504</v>
      </c>
      <c r="H193" s="39" t="s">
        <v>509</v>
      </c>
      <c r="I193" s="54">
        <v>1</v>
      </c>
      <c r="J193" s="22"/>
      <c r="K193" s="6" t="str">
        <f t="shared" si="6"/>
        <v/>
      </c>
      <c r="L193" s="4" t="str">
        <f t="shared" si="7"/>
        <v/>
      </c>
      <c r="M193" s="11" t="str">
        <f t="shared" si="8"/>
        <v/>
      </c>
    </row>
    <row r="194" spans="2:13" ht="22.5" x14ac:dyDescent="0.25">
      <c r="B194" s="1"/>
      <c r="C194" s="55">
        <v>183</v>
      </c>
      <c r="D194" s="35" t="s">
        <v>354</v>
      </c>
      <c r="E194" s="35" t="s">
        <v>445</v>
      </c>
      <c r="F194" s="35" t="s">
        <v>168</v>
      </c>
      <c r="G194" s="35" t="s">
        <v>505</v>
      </c>
      <c r="H194" s="39" t="s">
        <v>509</v>
      </c>
      <c r="I194" s="54">
        <v>1</v>
      </c>
      <c r="J194" s="22"/>
      <c r="K194" s="6" t="str">
        <f t="shared" si="6"/>
        <v/>
      </c>
      <c r="L194" s="4" t="str">
        <f t="shared" si="7"/>
        <v/>
      </c>
      <c r="M194" s="11" t="str">
        <f t="shared" si="8"/>
        <v/>
      </c>
    </row>
    <row r="195" spans="2:13" ht="22.5" x14ac:dyDescent="0.25">
      <c r="B195" s="1"/>
      <c r="C195" s="55">
        <v>184</v>
      </c>
      <c r="D195" s="35" t="s">
        <v>355</v>
      </c>
      <c r="E195" s="35" t="s">
        <v>446</v>
      </c>
      <c r="F195" s="35" t="s">
        <v>454</v>
      </c>
      <c r="G195" s="35" t="s">
        <v>459</v>
      </c>
      <c r="H195" s="38" t="s">
        <v>509</v>
      </c>
      <c r="I195" s="54">
        <v>1</v>
      </c>
      <c r="J195" s="22"/>
      <c r="K195" s="6" t="str">
        <f t="shared" si="6"/>
        <v/>
      </c>
      <c r="L195" s="4" t="str">
        <f t="shared" si="7"/>
        <v/>
      </c>
      <c r="M195" s="11" t="str">
        <f t="shared" si="8"/>
        <v/>
      </c>
    </row>
    <row r="196" spans="2:13" x14ac:dyDescent="0.25">
      <c r="B196" s="1"/>
      <c r="C196" s="55">
        <v>185</v>
      </c>
      <c r="D196" s="35" t="s">
        <v>356</v>
      </c>
      <c r="E196" s="35" t="s">
        <v>447</v>
      </c>
      <c r="F196" s="35" t="s">
        <v>454</v>
      </c>
      <c r="G196" s="35" t="s">
        <v>459</v>
      </c>
      <c r="H196" s="38" t="s">
        <v>509</v>
      </c>
      <c r="I196" s="54">
        <v>1</v>
      </c>
      <c r="J196" s="22"/>
      <c r="K196" s="6" t="str">
        <f t="shared" si="6"/>
        <v/>
      </c>
      <c r="L196" s="4" t="str">
        <f t="shared" si="7"/>
        <v/>
      </c>
      <c r="M196" s="11" t="str">
        <f t="shared" si="8"/>
        <v/>
      </c>
    </row>
    <row r="197" spans="2:13" x14ac:dyDescent="0.25">
      <c r="B197" s="1"/>
      <c r="C197" s="55">
        <v>186</v>
      </c>
      <c r="D197" s="35" t="s">
        <v>357</v>
      </c>
      <c r="E197" s="35">
        <v>703</v>
      </c>
      <c r="F197" s="35" t="s">
        <v>454</v>
      </c>
      <c r="G197" s="35" t="s">
        <v>479</v>
      </c>
      <c r="H197" s="38" t="s">
        <v>509</v>
      </c>
      <c r="I197" s="54">
        <v>3</v>
      </c>
      <c r="J197" s="22"/>
      <c r="K197" s="6" t="str">
        <f t="shared" si="6"/>
        <v/>
      </c>
      <c r="L197" s="4" t="str">
        <f t="shared" si="7"/>
        <v/>
      </c>
      <c r="M197" s="11" t="str">
        <f t="shared" si="8"/>
        <v/>
      </c>
    </row>
    <row r="198" spans="2:13" ht="22.5" x14ac:dyDescent="0.25">
      <c r="B198" s="1"/>
      <c r="C198" s="55">
        <v>187</v>
      </c>
      <c r="D198" s="35" t="s">
        <v>358</v>
      </c>
      <c r="E198" s="35" t="s">
        <v>448</v>
      </c>
      <c r="F198" s="35" t="s">
        <v>473</v>
      </c>
      <c r="G198" s="35" t="s">
        <v>459</v>
      </c>
      <c r="H198" s="38" t="s">
        <v>509</v>
      </c>
      <c r="I198" s="54">
        <v>1</v>
      </c>
      <c r="J198" s="22"/>
      <c r="K198" s="6" t="str">
        <f t="shared" si="6"/>
        <v/>
      </c>
      <c r="L198" s="4" t="str">
        <f t="shared" si="7"/>
        <v/>
      </c>
      <c r="M198" s="11" t="str">
        <f t="shared" si="8"/>
        <v/>
      </c>
    </row>
    <row r="199" spans="2:13" ht="22.5" x14ac:dyDescent="0.25">
      <c r="B199" s="1"/>
      <c r="C199" s="55">
        <v>188</v>
      </c>
      <c r="D199" s="35" t="s">
        <v>359</v>
      </c>
      <c r="E199" s="35" t="s">
        <v>448</v>
      </c>
      <c r="F199" s="35" t="s">
        <v>474</v>
      </c>
      <c r="G199" s="35" t="s">
        <v>459</v>
      </c>
      <c r="H199" s="38" t="s">
        <v>509</v>
      </c>
      <c r="I199" s="54">
        <v>1</v>
      </c>
      <c r="J199" s="22"/>
      <c r="K199" s="6" t="str">
        <f t="shared" si="6"/>
        <v/>
      </c>
      <c r="L199" s="4" t="str">
        <f t="shared" si="7"/>
        <v/>
      </c>
      <c r="M199" s="11" t="str">
        <f t="shared" si="8"/>
        <v/>
      </c>
    </row>
    <row r="200" spans="2:13" ht="22.5" x14ac:dyDescent="0.25">
      <c r="B200" s="1"/>
      <c r="C200" s="55">
        <v>189</v>
      </c>
      <c r="D200" s="35" t="s">
        <v>360</v>
      </c>
      <c r="E200" s="35" t="s">
        <v>448</v>
      </c>
      <c r="F200" s="35" t="s">
        <v>475</v>
      </c>
      <c r="G200" s="35" t="s">
        <v>459</v>
      </c>
      <c r="H200" s="38" t="s">
        <v>509</v>
      </c>
      <c r="I200" s="54">
        <v>1</v>
      </c>
      <c r="J200" s="22"/>
      <c r="K200" s="6" t="str">
        <f t="shared" si="6"/>
        <v/>
      </c>
      <c r="L200" s="4" t="str">
        <f t="shared" si="7"/>
        <v/>
      </c>
      <c r="M200" s="11" t="str">
        <f t="shared" si="8"/>
        <v/>
      </c>
    </row>
    <row r="201" spans="2:13" ht="22.5" x14ac:dyDescent="0.25">
      <c r="B201" s="1"/>
      <c r="C201" s="55">
        <v>190</v>
      </c>
      <c r="D201" s="35" t="s">
        <v>361</v>
      </c>
      <c r="E201" s="35" t="s">
        <v>449</v>
      </c>
      <c r="F201" s="35" t="s">
        <v>454</v>
      </c>
      <c r="G201" s="35" t="s">
        <v>506</v>
      </c>
      <c r="H201" s="39" t="s">
        <v>509</v>
      </c>
      <c r="I201" s="54">
        <v>1</v>
      </c>
      <c r="J201" s="22"/>
      <c r="K201" s="6" t="str">
        <f t="shared" si="6"/>
        <v/>
      </c>
      <c r="L201" s="4" t="str">
        <f t="shared" si="7"/>
        <v/>
      </c>
      <c r="M201" s="11" t="str">
        <f t="shared" si="8"/>
        <v/>
      </c>
    </row>
    <row r="202" spans="2:13" ht="22.5" x14ac:dyDescent="0.25">
      <c r="B202" s="1"/>
      <c r="C202" s="55">
        <v>191</v>
      </c>
      <c r="D202" s="35" t="s">
        <v>362</v>
      </c>
      <c r="E202" s="35" t="s">
        <v>448</v>
      </c>
      <c r="F202" s="35" t="s">
        <v>476</v>
      </c>
      <c r="G202" s="35" t="s">
        <v>507</v>
      </c>
      <c r="H202" s="38" t="s">
        <v>509</v>
      </c>
      <c r="I202" s="54">
        <v>1</v>
      </c>
      <c r="J202" s="22"/>
      <c r="K202" s="6" t="str">
        <f t="shared" si="6"/>
        <v/>
      </c>
      <c r="L202" s="4" t="str">
        <f t="shared" si="7"/>
        <v/>
      </c>
      <c r="M202" s="11" t="str">
        <f t="shared" si="8"/>
        <v/>
      </c>
    </row>
    <row r="203" spans="2:13" ht="22.5" x14ac:dyDescent="0.25">
      <c r="B203" s="1"/>
      <c r="C203" s="55">
        <v>192</v>
      </c>
      <c r="D203" s="35" t="s">
        <v>363</v>
      </c>
      <c r="E203" s="35" t="s">
        <v>450</v>
      </c>
      <c r="F203" s="35" t="s">
        <v>466</v>
      </c>
      <c r="G203" s="35" t="s">
        <v>508</v>
      </c>
      <c r="H203" s="38" t="s">
        <v>509</v>
      </c>
      <c r="I203" s="54">
        <v>1</v>
      </c>
      <c r="J203" s="22"/>
      <c r="K203" s="6" t="str">
        <f t="shared" si="6"/>
        <v/>
      </c>
      <c r="L203" s="4" t="str">
        <f t="shared" si="7"/>
        <v/>
      </c>
      <c r="M203" s="11" t="str">
        <f t="shared" si="8"/>
        <v/>
      </c>
    </row>
    <row r="204" spans="2:13" ht="22.5" x14ac:dyDescent="0.25">
      <c r="B204" s="1"/>
      <c r="C204" s="55">
        <v>193</v>
      </c>
      <c r="D204" s="35" t="s">
        <v>364</v>
      </c>
      <c r="E204" s="35" t="s">
        <v>450</v>
      </c>
      <c r="F204" s="35" t="s">
        <v>467</v>
      </c>
      <c r="G204" s="35" t="s">
        <v>490</v>
      </c>
      <c r="H204" s="38" t="s">
        <v>509</v>
      </c>
      <c r="I204" s="54">
        <v>1</v>
      </c>
      <c r="J204" s="22"/>
      <c r="K204" s="6" t="str">
        <f t="shared" si="6"/>
        <v/>
      </c>
      <c r="L204" s="4" t="str">
        <f t="shared" si="7"/>
        <v/>
      </c>
      <c r="M204" s="11" t="str">
        <f t="shared" si="8"/>
        <v/>
      </c>
    </row>
    <row r="205" spans="2:13" ht="22.5" x14ac:dyDescent="0.25">
      <c r="B205" s="1"/>
      <c r="C205" s="55">
        <v>194</v>
      </c>
      <c r="D205" s="35" t="s">
        <v>365</v>
      </c>
      <c r="E205" s="35" t="s">
        <v>450</v>
      </c>
      <c r="F205" s="35" t="s">
        <v>468</v>
      </c>
      <c r="G205" s="35" t="s">
        <v>490</v>
      </c>
      <c r="H205" s="38" t="s">
        <v>509</v>
      </c>
      <c r="I205" s="54">
        <v>1</v>
      </c>
      <c r="J205" s="22"/>
      <c r="K205" s="6" t="str">
        <f t="shared" ref="K205:K210" si="9">IF(J205&gt;0,ROUND(+J205,2)*I205,"")</f>
        <v/>
      </c>
      <c r="L205" s="4" t="str">
        <f t="shared" ref="L205:L210" si="10">IF(J205&gt;0,ROUND(+K205,2)*1.23,"")</f>
        <v/>
      </c>
      <c r="M205" s="11" t="str">
        <f t="shared" ref="M205:M210" si="11">IF(J205&gt;0,+L205/I205,"")</f>
        <v/>
      </c>
    </row>
    <row r="206" spans="2:13" ht="22.5" x14ac:dyDescent="0.25">
      <c r="B206" s="1"/>
      <c r="C206" s="55">
        <v>195</v>
      </c>
      <c r="D206" s="35" t="s">
        <v>366</v>
      </c>
      <c r="E206" s="35" t="s">
        <v>450</v>
      </c>
      <c r="F206" s="35" t="s">
        <v>469</v>
      </c>
      <c r="G206" s="35" t="s">
        <v>490</v>
      </c>
      <c r="H206" s="38" t="s">
        <v>509</v>
      </c>
      <c r="I206" s="54">
        <v>1</v>
      </c>
      <c r="J206" s="22"/>
      <c r="K206" s="6" t="str">
        <f t="shared" si="9"/>
        <v/>
      </c>
      <c r="L206" s="4" t="str">
        <f t="shared" si="10"/>
        <v/>
      </c>
      <c r="M206" s="11" t="str">
        <f t="shared" si="11"/>
        <v/>
      </c>
    </row>
    <row r="207" spans="2:13" ht="22.5" x14ac:dyDescent="0.25">
      <c r="B207" s="1"/>
      <c r="C207" s="55">
        <v>196</v>
      </c>
      <c r="D207" s="35" t="s">
        <v>367</v>
      </c>
      <c r="E207" s="35" t="s">
        <v>451</v>
      </c>
      <c r="F207" s="35" t="s">
        <v>466</v>
      </c>
      <c r="G207" s="35" t="s">
        <v>506</v>
      </c>
      <c r="H207" s="38" t="s">
        <v>509</v>
      </c>
      <c r="I207" s="54">
        <v>1</v>
      </c>
      <c r="J207" s="22"/>
      <c r="K207" s="6" t="str">
        <f t="shared" si="9"/>
        <v/>
      </c>
      <c r="L207" s="4" t="str">
        <f t="shared" si="10"/>
        <v/>
      </c>
      <c r="M207" s="11" t="str">
        <f t="shared" si="11"/>
        <v/>
      </c>
    </row>
    <row r="208" spans="2:13" ht="22.5" x14ac:dyDescent="0.25">
      <c r="B208" s="1"/>
      <c r="C208" s="55">
        <v>197</v>
      </c>
      <c r="D208" s="35" t="s">
        <v>368</v>
      </c>
      <c r="E208" s="35" t="s">
        <v>451</v>
      </c>
      <c r="F208" s="35" t="s">
        <v>477</v>
      </c>
      <c r="G208" s="35" t="s">
        <v>506</v>
      </c>
      <c r="H208" s="38" t="s">
        <v>509</v>
      </c>
      <c r="I208" s="54">
        <v>1</v>
      </c>
      <c r="J208" s="22"/>
      <c r="K208" s="6" t="str">
        <f t="shared" si="9"/>
        <v/>
      </c>
      <c r="L208" s="4" t="str">
        <f t="shared" si="10"/>
        <v/>
      </c>
      <c r="M208" s="11" t="str">
        <f t="shared" si="11"/>
        <v/>
      </c>
    </row>
    <row r="209" spans="2:13" ht="22.5" x14ac:dyDescent="0.25">
      <c r="B209" s="1"/>
      <c r="C209" s="55">
        <v>198</v>
      </c>
      <c r="D209" s="35" t="s">
        <v>369</v>
      </c>
      <c r="E209" s="35" t="s">
        <v>452</v>
      </c>
      <c r="F209" s="35" t="s">
        <v>466</v>
      </c>
      <c r="G209" s="35" t="s">
        <v>459</v>
      </c>
      <c r="H209" s="38" t="s">
        <v>509</v>
      </c>
      <c r="I209" s="54">
        <v>1</v>
      </c>
      <c r="J209" s="22"/>
      <c r="K209" s="6" t="str">
        <f t="shared" si="9"/>
        <v/>
      </c>
      <c r="L209" s="4" t="str">
        <f t="shared" si="10"/>
        <v/>
      </c>
      <c r="M209" s="11" t="str">
        <f t="shared" si="11"/>
        <v/>
      </c>
    </row>
    <row r="210" spans="2:13" ht="23.25" thickBot="1" x14ac:dyDescent="0.3">
      <c r="B210" s="1"/>
      <c r="C210" s="56">
        <v>199</v>
      </c>
      <c r="D210" s="40" t="s">
        <v>370</v>
      </c>
      <c r="E210" s="40" t="s">
        <v>453</v>
      </c>
      <c r="F210" s="40" t="s">
        <v>466</v>
      </c>
      <c r="G210" s="40" t="s">
        <v>459</v>
      </c>
      <c r="H210" s="57" t="s">
        <v>509</v>
      </c>
      <c r="I210" s="58">
        <v>2</v>
      </c>
      <c r="J210" s="22"/>
      <c r="K210" s="6" t="str">
        <f t="shared" si="9"/>
        <v/>
      </c>
      <c r="L210" s="4" t="str">
        <f t="shared" si="10"/>
        <v/>
      </c>
      <c r="M210" s="11" t="str">
        <f t="shared" si="11"/>
        <v/>
      </c>
    </row>
    <row r="211" spans="2:13" ht="16.5" thickBot="1" x14ac:dyDescent="0.3">
      <c r="B211" s="1"/>
      <c r="C211" s="45"/>
      <c r="D211" s="46"/>
      <c r="E211" s="46"/>
      <c r="F211" s="46"/>
      <c r="G211" s="47"/>
      <c r="H211" s="48" t="s">
        <v>13</v>
      </c>
      <c r="I211" s="49">
        <f>SUM(I12:I210)</f>
        <v>565</v>
      </c>
      <c r="J211" s="30" t="s">
        <v>20</v>
      </c>
      <c r="K211" s="31" t="str">
        <f>IF(SUM(J12:J210)&gt;0,SUM(K12:K210),"")</f>
        <v/>
      </c>
      <c r="L211" s="32" t="str">
        <f>IF(SUM(J12:J210)&gt;0,SUM(L12:L210),"")</f>
        <v/>
      </c>
      <c r="M211" s="33" t="s">
        <v>20</v>
      </c>
    </row>
    <row r="212" spans="2:13" x14ac:dyDescent="0.25">
      <c r="B212" s="1"/>
    </row>
    <row r="213" spans="2:13" x14ac:dyDescent="0.25">
      <c r="B213" s="1"/>
    </row>
    <row r="214" spans="2:13" x14ac:dyDescent="0.25">
      <c r="B214" s="1"/>
    </row>
    <row r="215" spans="2:13" x14ac:dyDescent="0.25">
      <c r="B215" s="1"/>
    </row>
    <row r="216" spans="2:13" x14ac:dyDescent="0.25">
      <c r="B216" s="1"/>
    </row>
    <row r="217" spans="2:13" x14ac:dyDescent="0.25">
      <c r="B217" s="1"/>
      <c r="C217" s="2" t="s">
        <v>16</v>
      </c>
      <c r="D217" s="2"/>
      <c r="E217" s="2"/>
      <c r="F217" s="2"/>
      <c r="K217" s="3" t="s">
        <v>17</v>
      </c>
    </row>
    <row r="218" spans="2:13" x14ac:dyDescent="0.25">
      <c r="B218" s="1"/>
      <c r="H218" s="7"/>
      <c r="K218" t="s">
        <v>19</v>
      </c>
    </row>
    <row r="219" spans="2:13" x14ac:dyDescent="0.25">
      <c r="B219" s="1"/>
    </row>
    <row r="220" spans="2:13" x14ac:dyDescent="0.25">
      <c r="B220" s="1"/>
    </row>
    <row r="221" spans="2:13" x14ac:dyDescent="0.25">
      <c r="B221" s="1"/>
      <c r="C221" t="s">
        <v>55</v>
      </c>
    </row>
    <row r="222" spans="2:13" x14ac:dyDescent="0.25">
      <c r="B222" s="1"/>
    </row>
    <row r="223" spans="2:13" x14ac:dyDescent="0.25">
      <c r="B223" s="1"/>
    </row>
    <row r="224" spans="2:13" x14ac:dyDescent="0.25">
      <c r="B224" s="1"/>
    </row>
    <row r="225" spans="2:2" x14ac:dyDescent="0.25">
      <c r="B225" s="1"/>
    </row>
    <row r="226" spans="2:2" x14ac:dyDescent="0.25">
      <c r="B226" s="1"/>
    </row>
    <row r="227" spans="2:2" x14ac:dyDescent="0.25">
      <c r="B227" s="1"/>
    </row>
    <row r="228" spans="2:2" x14ac:dyDescent="0.25">
      <c r="B228" s="1"/>
    </row>
    <row r="229" spans="2:2" x14ac:dyDescent="0.25">
      <c r="B229" s="1"/>
    </row>
    <row r="230" spans="2:2" x14ac:dyDescent="0.25">
      <c r="B230" s="1"/>
    </row>
    <row r="231" spans="2:2" x14ac:dyDescent="0.25">
      <c r="B231" s="1"/>
    </row>
    <row r="232" spans="2:2" x14ac:dyDescent="0.25">
      <c r="B232" s="1"/>
    </row>
    <row r="233" spans="2:2" x14ac:dyDescent="0.25">
      <c r="B233" s="1"/>
    </row>
    <row r="234" spans="2:2" x14ac:dyDescent="0.25">
      <c r="B234" s="1"/>
    </row>
    <row r="235" spans="2:2" x14ac:dyDescent="0.25">
      <c r="B235" s="1"/>
    </row>
    <row r="236" spans="2:2" x14ac:dyDescent="0.25">
      <c r="B236" s="1"/>
    </row>
    <row r="237" spans="2:2" x14ac:dyDescent="0.25">
      <c r="B237" s="1"/>
    </row>
    <row r="238" spans="2:2" x14ac:dyDescent="0.25">
      <c r="B238" s="1"/>
    </row>
    <row r="239" spans="2:2" x14ac:dyDescent="0.25">
      <c r="B239" s="1"/>
    </row>
    <row r="240" spans="2:2" x14ac:dyDescent="0.25">
      <c r="B240" s="1"/>
    </row>
    <row r="241" spans="2:2" x14ac:dyDescent="0.25">
      <c r="B241" s="1"/>
    </row>
    <row r="242" spans="2:2" x14ac:dyDescent="0.25">
      <c r="B242" s="1"/>
    </row>
    <row r="243" spans="2:2" x14ac:dyDescent="0.25">
      <c r="B243" s="1"/>
    </row>
    <row r="244" spans="2:2" x14ac:dyDescent="0.25">
      <c r="B244" s="1"/>
    </row>
    <row r="245" spans="2:2" x14ac:dyDescent="0.25">
      <c r="B245" s="1"/>
    </row>
    <row r="246" spans="2:2" x14ac:dyDescent="0.25">
      <c r="B246" s="1"/>
    </row>
    <row r="247" spans="2:2" x14ac:dyDescent="0.25">
      <c r="B247" s="1"/>
    </row>
    <row r="248" spans="2:2" x14ac:dyDescent="0.25">
      <c r="B248" s="1"/>
    </row>
    <row r="249" spans="2:2" x14ac:dyDescent="0.25">
      <c r="B249" s="1"/>
    </row>
    <row r="250" spans="2:2" x14ac:dyDescent="0.25">
      <c r="B250" s="1"/>
    </row>
    <row r="251" spans="2:2" x14ac:dyDescent="0.25">
      <c r="B251" s="1"/>
    </row>
    <row r="252" spans="2:2" x14ac:dyDescent="0.25">
      <c r="B252" s="1"/>
    </row>
    <row r="253" spans="2:2" x14ac:dyDescent="0.25">
      <c r="B253" s="1"/>
    </row>
    <row r="254" spans="2:2" x14ac:dyDescent="0.25">
      <c r="B254" s="1"/>
    </row>
    <row r="255" spans="2:2" x14ac:dyDescent="0.25">
      <c r="B255" s="1"/>
    </row>
    <row r="256" spans="2:2" x14ac:dyDescent="0.25">
      <c r="B256" s="1"/>
    </row>
    <row r="257" ht="27.75" customHeight="1" x14ac:dyDescent="0.25"/>
  </sheetData>
  <sheetProtection algorithmName="SHA-512" hashValue="US/Exhxy+mND378NAOM1zy6Z/Svnv1bgm4kuE6k4sCOlblBmERilx94e5kC6zsWyaewGtoqUgotGX4Nz/Kb5Ew==" saltValue="YzX9eXkGz9OI1cNnRA9aFg==" spinCount="100000" sheet="1" autoFilter="0"/>
  <mergeCells count="1">
    <mergeCell ref="C5:M5"/>
  </mergeCells>
  <phoneticPr fontId="3" type="noConversion"/>
  <printOptions horizontalCentered="1"/>
  <pageMargins left="0.25" right="0.25" top="0.75" bottom="0.75" header="0.3" footer="0.3"/>
  <pageSetup paperSize="9" scale="75" orientation="portrait" r:id="rId1"/>
  <headerFooter>
    <oddHeader xml:space="preserve">&amp;C&amp;"-,Pogrubiony"
</oddHeader>
    <oddFooter>&amp;CStrona &amp;P/&amp;N</oddFooter>
  </headerFooter>
  <ignoredErrors>
    <ignoredError sqref="C11:C13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3</vt:i4>
      </vt:variant>
    </vt:vector>
  </HeadingPairs>
  <TitlesOfParts>
    <vt:vector size="4" baseType="lpstr">
      <vt:lpstr>F_CENOWY</vt:lpstr>
      <vt:lpstr>F_CENOWY!Obszar_wydruku</vt:lpstr>
      <vt:lpstr>F_CENOWY!OLE_LINK1</vt:lpstr>
      <vt:lpstr>F_CENOWY!Tytuły_wydruku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TZ2.374.182.2026.PM</dc:title>
  <dc:creator>Grazyna Przybylska</dc:creator>
  <cp:lastModifiedBy>Paweł Murglin</cp:lastModifiedBy>
  <cp:lastPrinted>2026-09-29T11:16:49Z</cp:lastPrinted>
  <dcterms:created xsi:type="dcterms:W3CDTF">2015-06-05T18:19:34Z</dcterms:created>
  <dcterms:modified xsi:type="dcterms:W3CDTF">2026-09-30T05:52:11Z</dcterms:modified>
</cp:coreProperties>
</file>