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fs01\home\cpiotrowski\Documents\Wniosek_elektronarzędzia2026\"/>
    </mc:Choice>
  </mc:AlternateContent>
  <xr:revisionPtr revIDLastSave="0" documentId="13_ncr:1_{D916F2E9-54CD-4E60-BAD8-204643DD64BC}" xr6:coauthVersionLast="47" xr6:coauthVersionMax="47" xr10:uidLastSave="{00000000-0000-0000-0000-000000000000}"/>
  <bookViews>
    <workbookView xWindow="-120" yWindow="-120" windowWidth="29040" windowHeight="15840" xr2:uid="{00000000-000D-0000-FFFF-FFFF00000000}"/>
  </bookViews>
  <sheets>
    <sheet name="F_CENOWY" sheetId="1" r:id="rId1"/>
  </sheets>
  <definedNames>
    <definedName name="_xlnm.Print_Area" localSheetId="0">F_CENOWY!$B$2:$I$59</definedName>
    <definedName name="OLE_LINK1" localSheetId="0">F_CENOWY!$B$4</definedName>
    <definedName name="_xlnm.Print_Titles" localSheetId="0">F_CENOWY!$10:$11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7" i="1" l="1"/>
  <c r="G18" i="1"/>
  <c r="H33" i="1"/>
  <c r="I33" i="1" s="1"/>
  <c r="H46" i="1"/>
  <c r="I46" i="1" s="1"/>
  <c r="G19" i="1"/>
  <c r="H19" i="1" s="1"/>
  <c r="I19" i="1" s="1"/>
  <c r="G20" i="1"/>
  <c r="H20" i="1" s="1"/>
  <c r="I20" i="1" s="1"/>
  <c r="G21" i="1"/>
  <c r="H21" i="1" s="1"/>
  <c r="I21" i="1" s="1"/>
  <c r="G22" i="1"/>
  <c r="H22" i="1" s="1"/>
  <c r="I22" i="1" s="1"/>
  <c r="G23" i="1"/>
  <c r="H23" i="1" s="1"/>
  <c r="I23" i="1" s="1"/>
  <c r="G24" i="1"/>
  <c r="H24" i="1" s="1"/>
  <c r="I24" i="1" s="1"/>
  <c r="G25" i="1"/>
  <c r="H25" i="1" s="1"/>
  <c r="I25" i="1" s="1"/>
  <c r="G26" i="1"/>
  <c r="H26" i="1" s="1"/>
  <c r="I26" i="1" s="1"/>
  <c r="G27" i="1"/>
  <c r="H27" i="1" s="1"/>
  <c r="I27" i="1" s="1"/>
  <c r="G28" i="1"/>
  <c r="H28" i="1" s="1"/>
  <c r="I28" i="1" s="1"/>
  <c r="G29" i="1"/>
  <c r="H29" i="1" s="1"/>
  <c r="I29" i="1" s="1"/>
  <c r="G30" i="1"/>
  <c r="H30" i="1" s="1"/>
  <c r="I30" i="1" s="1"/>
  <c r="G31" i="1"/>
  <c r="H31" i="1" s="1"/>
  <c r="I31" i="1" s="1"/>
  <c r="G32" i="1"/>
  <c r="H32" i="1" s="1"/>
  <c r="I32" i="1" s="1"/>
  <c r="G33" i="1"/>
  <c r="G34" i="1"/>
  <c r="H34" i="1" s="1"/>
  <c r="I34" i="1" s="1"/>
  <c r="G35" i="1"/>
  <c r="H35" i="1" s="1"/>
  <c r="I35" i="1" s="1"/>
  <c r="G36" i="1"/>
  <c r="H36" i="1" s="1"/>
  <c r="I36" i="1" s="1"/>
  <c r="G37" i="1"/>
  <c r="H37" i="1" s="1"/>
  <c r="I37" i="1" s="1"/>
  <c r="G38" i="1"/>
  <c r="H38" i="1" s="1"/>
  <c r="I38" i="1" s="1"/>
  <c r="G39" i="1"/>
  <c r="H39" i="1" s="1"/>
  <c r="I39" i="1" s="1"/>
  <c r="G40" i="1"/>
  <c r="H40" i="1" s="1"/>
  <c r="I40" i="1" s="1"/>
  <c r="G41" i="1"/>
  <c r="H41" i="1" s="1"/>
  <c r="I41" i="1" s="1"/>
  <c r="G42" i="1"/>
  <c r="H42" i="1" s="1"/>
  <c r="I42" i="1" s="1"/>
  <c r="G43" i="1"/>
  <c r="H43" i="1" s="1"/>
  <c r="I43" i="1" s="1"/>
  <c r="G44" i="1"/>
  <c r="H44" i="1" s="1"/>
  <c r="I44" i="1" s="1"/>
  <c r="G45" i="1"/>
  <c r="H45" i="1" s="1"/>
  <c r="I45" i="1" s="1"/>
  <c r="G46" i="1"/>
  <c r="G47" i="1"/>
  <c r="H47" i="1" s="1"/>
  <c r="I47" i="1" s="1"/>
  <c r="G13" i="1" l="1"/>
  <c r="H13" i="1" s="1"/>
  <c r="I13" i="1" s="1"/>
  <c r="G14" i="1"/>
  <c r="H14" i="1" s="1"/>
  <c r="I14" i="1" s="1"/>
  <c r="G15" i="1"/>
  <c r="H15" i="1" s="1"/>
  <c r="I15" i="1" s="1"/>
  <c r="G16" i="1"/>
  <c r="H16" i="1" s="1"/>
  <c r="I16" i="1" s="1"/>
  <c r="H17" i="1"/>
  <c r="I17" i="1" s="1"/>
  <c r="H18" i="1"/>
  <c r="I18" i="1" s="1"/>
  <c r="G12" i="1"/>
  <c r="H12" i="1" s="1"/>
  <c r="I12" i="1" s="1"/>
  <c r="G48" i="1" l="1"/>
  <c r="H48" i="1"/>
</calcChain>
</file>

<file path=xl/sharedStrings.xml><?xml version="1.0" encoding="utf-8"?>
<sst xmlns="http://schemas.openxmlformats.org/spreadsheetml/2006/main" count="101" uniqueCount="65">
  <si>
    <t>1</t>
  </si>
  <si>
    <t>2</t>
  </si>
  <si>
    <t>3</t>
  </si>
  <si>
    <t>4</t>
  </si>
  <si>
    <t>6</t>
  </si>
  <si>
    <t>7</t>
  </si>
  <si>
    <t>8</t>
  </si>
  <si>
    <t xml:space="preserve">FORMULARZ CENOWY                                                  </t>
  </si>
  <si>
    <t>(przedmiot zamówienia)</t>
  </si>
  <si>
    <t xml:space="preserve">…......................, dnia….....................                                                     </t>
  </si>
  <si>
    <t xml:space="preserve"> …..............................................</t>
  </si>
  <si>
    <t>Jedn.</t>
  </si>
  <si>
    <t xml:space="preserve">           podpis Wykonawcy</t>
  </si>
  <si>
    <t>Nazwa towaru</t>
  </si>
  <si>
    <t>(znak sprawy)</t>
  </si>
  <si>
    <t xml:space="preserve">    </t>
  </si>
  <si>
    <t>RAZEM</t>
  </si>
  <si>
    <t>X</t>
  </si>
  <si>
    <t>L.p.</t>
  </si>
  <si>
    <t xml:space="preserve">Ilość </t>
  </si>
  <si>
    <t>Wartość netto 
(zł.)</t>
  </si>
  <si>
    <t>Wartość brutto 
(zł.)</t>
  </si>
  <si>
    <t>Cena jednostkowa
netto (zł.)</t>
  </si>
  <si>
    <t>Cena jednostkowa 
brutto (zł.)</t>
  </si>
  <si>
    <r>
      <t xml:space="preserve">dostawa elektronarzędzi </t>
    </r>
    <r>
      <rPr>
        <sz val="11"/>
        <color theme="1"/>
        <rFont val="Calibri"/>
        <family val="2"/>
        <charset val="238"/>
        <scheme val="minor"/>
      </rPr>
      <t>dla potrzeb urzędu Morskiego w Gdyni</t>
    </r>
  </si>
  <si>
    <t>TZ2.374.134.2026.CP</t>
  </si>
  <si>
    <t>Klucz udarowy akumulatorowy 18V MAKITA DTW1002RTJ (2 x 5.0Ah + ładowarka, walizka MAKPAC)</t>
  </si>
  <si>
    <t xml:space="preserve">szt. </t>
  </si>
  <si>
    <t xml:space="preserve">Klucz udarowy akumulatorowy 18V MAKITA DTW300Z </t>
  </si>
  <si>
    <t>szt.</t>
  </si>
  <si>
    <t>Lutownica transformatorowa 125W ZDZ LT-125</t>
  </si>
  <si>
    <t>Lutownica akumulatorowa 12V MILWAUKEE SI-201C (1 x 2.0 Ah + ładowarka, walizka)</t>
  </si>
  <si>
    <t>Młotowiertarka akumulatorowa 18V MAKITA DHR243 RF1J (1 x 3.0Ah + ładowarka, walizka MACPAC)</t>
  </si>
  <si>
    <t>Młotowiertarka akumulatorowa 18V MILWAUKEE 2,3J (2 x 5.0Ah+ładowarka, walizka) kod producenta: 4933478892</t>
  </si>
  <si>
    <t>Młotowiertarka elektryczna BOSCH GBH 2-26 DRE (walizka)</t>
  </si>
  <si>
    <t>Obcinak do rur akumulatorowy 12V MILWAUKEE M12 PCSS-202C (2 x 2.0Ah+ładowarka, walizka)</t>
  </si>
  <si>
    <t>Opalarka akumulatorowa 18V DeWALT DCE530N (2- dysze)</t>
  </si>
  <si>
    <t>Ostrzałka do wierteł elektryczna 180W STILER 2 HDS 13</t>
  </si>
  <si>
    <t>Pilarka tarczowa akumulatorowa 18V rozmiar tarczy: 165mm MAKITA DHS660RTJ (2 x 5.0Ah + ładowarka, walizka MAKPAC)</t>
  </si>
  <si>
    <t>Pistolet natryskowy akumulatorowy 18V 20 MPa GRACO Ultra Airles HH Cordles (2 x 2.0Ah, ładowarka, torba)</t>
  </si>
  <si>
    <t>Pistolet do wyciskania akumulatorowy 18V YATO YT-82888 (1 x 4.0Ah + ładowarka)</t>
  </si>
  <si>
    <t>Pistolet natryskowy elektryczny 630W WAGNER W 590 1300 ml. (farby) 800 ml. (lakiery)</t>
  </si>
  <si>
    <t>Strugarka grubościówka elektryczna 1800W DeWALT DW733-QS</t>
  </si>
  <si>
    <t>Szliferka kątowa akumulatorowa 18V rozmiar tarczy: 125mm MAKITA DGA504RTJ (2x5.0Ah 18 V+ładowarka, walizka MAKPAC)</t>
  </si>
  <si>
    <t>Szlifierka katowa elektryczna 1200W rozmiar tarczy: 125mm BOSCH Professional GWS12-125 (Walizka)</t>
  </si>
  <si>
    <t>Szlifierka kątowa akumulatorowa 18V rozmiar tarczy: 125mm MAKITA DGA513RT3J (3x5.0Ah 18V+ładowarka, walizka MAKPAC)</t>
  </si>
  <si>
    <t>Szlifierka kątowa akumulatorowa 18V rozmiar tarczy: 125mm MAKITA DGA504ZJ (Walizka MAKPAC)</t>
  </si>
  <si>
    <t>Szlifierka kątowa elektryczna 720V rozmiar tarczy: 125mm MAKITA GA5030R</t>
  </si>
  <si>
    <t>Szlifierka kątowa elektryczna 900W rozmiar tarczy: 125 mm BOSCH Professional GWS9-125S</t>
  </si>
  <si>
    <t>Szlifierka trzpieniowa akumulatorowa 12V MILWAUKEE FDGS-422B (1x2.0 Ah + 1 x 4.0 Ah + ladowarka, torba)</t>
  </si>
  <si>
    <t>Wiertarka magnetyczna elektryczna z magnesem stałym 1200W MILWAUKEE MDP 41 (Walizka)</t>
  </si>
  <si>
    <t xml:space="preserve">Wiertarka stołowa kolumnowa elektryczna PROMA PTB-16B/230 </t>
  </si>
  <si>
    <t xml:space="preserve">Wiertarko-wkrętarka akumulatorowa 18V  MAKITA DDF485RFJ (2x3.0Ah+ładowarka, walizka MAKPAC) </t>
  </si>
  <si>
    <t>Wiertarko-wkrętarka akumulatorowa 18V DeWALT DCD771D2-QW (2 x 2.0Ah+ładowarka, walizka)</t>
  </si>
  <si>
    <t xml:space="preserve">Wiertarko-wkrętarka akumulatorowa 18V MAKITA DDF486Z </t>
  </si>
  <si>
    <t>Wiertarko-wkrętarka akumulatorowa 18V MAKITA DHP485RTJ (2 x 5.0Ah + ładowarka, walizka MAKPAC)</t>
  </si>
  <si>
    <t xml:space="preserve">Wkrętarka akumulatorowa 18V DeWALT DCD709N </t>
  </si>
  <si>
    <t>Wkrętarka akumulatorowa 7,2V MAKITA TD022DSE (2 x 1.5Ah + ładowarka + walizka kodurowa)</t>
  </si>
  <si>
    <t xml:space="preserve">Wkrętarka udarowa akumulatorowa 18V XR DeWALT DCF8600P2T (2 x5.0Ah+ładowarka, walizka) </t>
  </si>
  <si>
    <t xml:space="preserve">Wkrętarka udarowa akumulatorowa 40V MAKITA TD001GZ02 (walizka MAKPAC) </t>
  </si>
  <si>
    <t>Wyrzynarka akumulatorowa 18V MAKITA DJV182RFJ (2 x 3.0Ah + ładowarka, walizka MAKPAC)</t>
  </si>
  <si>
    <t>Wyrzynarka elektryczna 650W MAKITA JV0600K</t>
  </si>
  <si>
    <t>Zestaw elektronarzędzi akumulatorowych 18V MAKITA szlifierka katowa DGA504 + wkrętarko-wkrętarka DDF485 (2x 5,0Ah + ładowarka, walizka MAKPAC)</t>
  </si>
  <si>
    <t>zest.</t>
  </si>
  <si>
    <t>Zestaw elektronarzędzi akumulatorowych MILWAUKEE M18 FPP6F3-502B kod producenta: 4933480875 (Wiertarko-wkrętarka udarowa M18 FPD3 Milwaukee, Klucz udarowy 1/2" M18 FIW2F12 Milwaukee, Pilarka tarczowa 165mm Milwaukee M18 FCS552, Piła szablasta M18 FSZ Milwaukee, Szlifierka kątowa 125mm M18 FSAG125X Milwaukee, Latarka ręczna 120lm Milwaukee M18 TLED, Akumulator Bateria 5.0 Ah Milwaukee M18 B5, Szybka ładowarka M18 i M12 Milwaukee M12-18FC, Torba transportowa)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</si>
</sst>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0\ &quot;zł&quot;"/>
  </numFmts>
  <fonts count="20"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name val="Calibri"/>
      <family val="2"/>
      <scheme val="minor"/>
    </font>
    <font>
      <sz val="8"/>
      <name val="Calibri"/>
      <family val="2"/>
      <scheme val="minor"/>
    </font>
    <font>
      <b/>
      <sz val="11"/>
      <color theme="1"/>
      <name val="Calibri"/>
      <family val="2"/>
      <charset val="238"/>
      <scheme val="minor"/>
    </font>
    <font>
      <b/>
      <sz val="11"/>
      <name val="Calibri"/>
      <family val="2"/>
      <charset val="238"/>
      <scheme val="minor"/>
    </font>
    <font>
      <b/>
      <sz val="9"/>
      <color theme="1"/>
      <name val="Times New Roman"/>
      <family val="1"/>
      <charset val="238"/>
    </font>
    <font>
      <sz val="9"/>
      <color theme="1"/>
      <name val="Times New Roman"/>
      <family val="1"/>
      <charset val="238"/>
    </font>
    <font>
      <b/>
      <sz val="12"/>
      <color theme="1"/>
      <name val="Calibri"/>
      <family val="2"/>
      <charset val="238"/>
      <scheme val="minor"/>
    </font>
    <font>
      <sz val="10"/>
      <name val="Calibri"/>
      <family val="2"/>
      <scheme val="minor"/>
    </font>
    <font>
      <b/>
      <sz val="12"/>
      <name val="Calibri"/>
      <family val="2"/>
      <scheme val="minor"/>
    </font>
    <font>
      <b/>
      <sz val="11"/>
      <name val="Calibri"/>
      <family val="2"/>
      <scheme val="minor"/>
    </font>
    <font>
      <b/>
      <sz val="10"/>
      <name val="Calibri"/>
      <family val="2"/>
      <scheme val="minor"/>
    </font>
    <font>
      <sz val="10"/>
      <name val="Calibri"/>
      <family val="2"/>
      <charset val="238"/>
      <scheme val="minor"/>
    </font>
    <font>
      <sz val="10"/>
      <name val="Arial"/>
      <family val="2"/>
      <charset val="238"/>
    </font>
    <font>
      <b/>
      <sz val="11"/>
      <color theme="1"/>
      <name val="Calibri"/>
      <family val="2"/>
      <scheme val="minor"/>
    </font>
    <font>
      <b/>
      <sz val="11"/>
      <color theme="8"/>
      <name val="Calibri"/>
      <family val="2"/>
      <scheme val="minor"/>
    </font>
    <font>
      <sz val="11"/>
      <name val="Calibri"/>
      <family val="2"/>
      <charset val="238"/>
      <scheme val="minor"/>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12">
    <border>
      <left/>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s>
  <cellStyleXfs count="3">
    <xf numFmtId="0" fontId="0" fillId="0" borderId="0"/>
    <xf numFmtId="0" fontId="16" fillId="0" borderId="0"/>
    <xf numFmtId="0" fontId="3" fillId="0" borderId="0"/>
  </cellStyleXfs>
  <cellXfs count="49">
    <xf numFmtId="0" fontId="0" fillId="0" borderId="0" xfId="0"/>
    <xf numFmtId="0" fontId="4" fillId="0" borderId="0" xfId="0" applyFont="1"/>
    <xf numFmtId="0" fontId="6" fillId="0" borderId="0" xfId="0" applyFont="1"/>
    <xf numFmtId="0" fontId="7" fillId="0" borderId="1" xfId="0" quotePrefix="1" applyFont="1" applyBorder="1" applyAlignment="1">
      <alignment horizontal="center" wrapText="1"/>
    </xf>
    <xf numFmtId="0" fontId="0" fillId="0" borderId="0" xfId="0" applyAlignment="1">
      <alignment horizontal="center"/>
    </xf>
    <xf numFmtId="0" fontId="10" fillId="0" borderId="0" xfId="0" applyFont="1" applyAlignment="1">
      <alignment horizontal="center"/>
    </xf>
    <xf numFmtId="0" fontId="8" fillId="0" borderId="0" xfId="0" applyFont="1" applyAlignment="1">
      <alignment horizontal="center" vertical="center"/>
    </xf>
    <xf numFmtId="0" fontId="10" fillId="0" borderId="0" xfId="0" applyFont="1" applyAlignment="1">
      <alignment horizontal="left"/>
    </xf>
    <xf numFmtId="0" fontId="9" fillId="0" borderId="0" xfId="0" applyFont="1" applyAlignment="1">
      <alignment horizontal="left" vertical="center"/>
    </xf>
    <xf numFmtId="0" fontId="12" fillId="0" borderId="0" xfId="0" applyFont="1" applyAlignment="1">
      <alignment horizontal="left"/>
    </xf>
    <xf numFmtId="0" fontId="6" fillId="0" borderId="4" xfId="0" quotePrefix="1" applyFont="1" applyBorder="1" applyAlignment="1">
      <alignment horizontal="center"/>
    </xf>
    <xf numFmtId="0" fontId="6" fillId="0" borderId="0" xfId="0" applyFont="1" applyAlignment="1">
      <alignment horizontal="center"/>
    </xf>
    <xf numFmtId="0" fontId="4" fillId="0" borderId="0" xfId="0" applyFont="1" applyAlignment="1">
      <alignment horizontal="center"/>
    </xf>
    <xf numFmtId="0" fontId="4" fillId="2" borderId="9" xfId="0" applyFont="1" applyFill="1" applyBorder="1" applyAlignment="1">
      <alignment horizontal="center" vertical="center" wrapText="1"/>
    </xf>
    <xf numFmtId="0" fontId="0" fillId="2" borderId="8" xfId="0" quotePrefix="1" applyFill="1" applyBorder="1" applyAlignment="1">
      <alignment horizontal="center" vertical="center"/>
    </xf>
    <xf numFmtId="0" fontId="13"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0" fillId="0" borderId="7" xfId="0" quotePrefix="1" applyBorder="1" applyAlignment="1">
      <alignment horizontal="center" vertical="center"/>
    </xf>
    <xf numFmtId="4" fontId="18" fillId="2" borderId="6" xfId="0" applyNumberFormat="1" applyFont="1" applyFill="1" applyBorder="1" applyAlignment="1" applyProtection="1">
      <alignment wrapText="1"/>
      <protection locked="0"/>
    </xf>
    <xf numFmtId="4" fontId="0" fillId="0" borderId="5" xfId="0" applyNumberFormat="1" applyBorder="1" applyAlignment="1">
      <alignment wrapText="1"/>
    </xf>
    <xf numFmtId="4" fontId="13" fillId="0" borderId="2" xfId="0" applyNumberFormat="1" applyFont="1" applyBorder="1"/>
    <xf numFmtId="4" fontId="4" fillId="0" borderId="7" xfId="0" applyNumberFormat="1" applyFont="1" applyBorder="1"/>
    <xf numFmtId="164" fontId="13" fillId="0" borderId="3" xfId="2" applyNumberFormat="1" applyFont="1" applyBorder="1" applyAlignment="1">
      <alignment wrapText="1"/>
    </xf>
    <xf numFmtId="164" fontId="13" fillId="0" borderId="6" xfId="2" applyNumberFormat="1" applyFont="1" applyBorder="1" applyAlignment="1">
      <alignment horizontal="center" wrapText="1"/>
    </xf>
    <xf numFmtId="0" fontId="17" fillId="0" borderId="7" xfId="0" applyFont="1" applyBorder="1" applyAlignment="1">
      <alignment horizontal="center" wrapText="1"/>
    </xf>
    <xf numFmtId="4" fontId="18" fillId="0" borderId="6" xfId="0" applyNumberFormat="1" applyFont="1" applyBorder="1" applyAlignment="1">
      <alignment horizontal="center" wrapText="1"/>
    </xf>
    <xf numFmtId="4" fontId="17" fillId="0" borderId="5" xfId="0" applyNumberFormat="1" applyFont="1" applyBorder="1" applyAlignment="1">
      <alignment wrapText="1"/>
    </xf>
    <xf numFmtId="4" fontId="13" fillId="0" borderId="7" xfId="0" applyNumberFormat="1" applyFont="1" applyBorder="1" applyAlignment="1">
      <alignment horizontal="center"/>
    </xf>
    <xf numFmtId="0" fontId="6" fillId="0" borderId="0" xfId="0" applyFont="1" applyAlignment="1">
      <alignment horizontal="left" vertical="center"/>
    </xf>
    <xf numFmtId="0" fontId="2" fillId="0" borderId="0" xfId="0" applyFont="1" applyAlignment="1">
      <alignment horizontal="left" vertical="center"/>
    </xf>
    <xf numFmtId="0" fontId="19" fillId="3" borderId="2" xfId="0" applyFont="1" applyFill="1" applyBorder="1" applyAlignment="1">
      <alignment horizontal="left" vertical="center" wrapText="1"/>
    </xf>
    <xf numFmtId="0" fontId="19" fillId="3" borderId="3" xfId="0" applyFont="1" applyFill="1" applyBorder="1" applyAlignment="1">
      <alignment horizontal="center" vertical="center"/>
    </xf>
    <xf numFmtId="0" fontId="19" fillId="0" borderId="2" xfId="0" applyFont="1" applyBorder="1" applyAlignment="1">
      <alignment vertical="center"/>
    </xf>
    <xf numFmtId="0" fontId="19" fillId="0" borderId="3" xfId="0" applyFont="1" applyBorder="1" applyAlignment="1">
      <alignment horizontal="center" vertical="center"/>
    </xf>
    <xf numFmtId="0" fontId="19" fillId="3" borderId="3" xfId="0" applyFont="1" applyFill="1" applyBorder="1" applyAlignment="1">
      <alignment vertical="center"/>
    </xf>
    <xf numFmtId="0" fontId="19" fillId="3" borderId="3" xfId="0" applyFont="1" applyFill="1" applyBorder="1" applyAlignment="1">
      <alignment horizontal="center" vertical="center" wrapText="1"/>
    </xf>
    <xf numFmtId="0" fontId="19" fillId="3" borderId="2" xfId="0" applyFont="1" applyFill="1" applyBorder="1" applyAlignment="1">
      <alignment vertical="center"/>
    </xf>
    <xf numFmtId="0" fontId="19" fillId="3" borderId="2" xfId="0" applyFont="1" applyFill="1" applyBorder="1" applyAlignment="1">
      <alignment vertical="center" wrapText="1"/>
    </xf>
    <xf numFmtId="0" fontId="19" fillId="3" borderId="3" xfId="0" applyFont="1" applyFill="1" applyBorder="1" applyAlignment="1">
      <alignment vertical="center" wrapText="1"/>
    </xf>
    <xf numFmtId="0" fontId="19" fillId="3" borderId="3" xfId="0" applyFont="1" applyFill="1" applyBorder="1" applyAlignment="1">
      <alignment horizontal="left" vertical="center"/>
    </xf>
    <xf numFmtId="0" fontId="19" fillId="0" borderId="3" xfId="0" applyFont="1" applyBorder="1" applyAlignment="1">
      <alignment vertical="center"/>
    </xf>
    <xf numFmtId="0" fontId="19" fillId="3" borderId="3" xfId="0" applyFont="1" applyFill="1" applyBorder="1" applyAlignment="1">
      <alignment horizontal="left" vertical="center" wrapText="1"/>
    </xf>
    <xf numFmtId="0" fontId="0" fillId="3" borderId="3" xfId="0" applyFill="1" applyBorder="1" applyAlignment="1">
      <alignment horizontal="left" vertical="center"/>
    </xf>
    <xf numFmtId="0" fontId="0" fillId="3" borderId="3" xfId="0" applyFill="1" applyBorder="1" applyAlignment="1">
      <alignment horizontal="center" vertical="center"/>
    </xf>
    <xf numFmtId="0" fontId="19" fillId="0" borderId="3" xfId="0" applyFont="1" applyBorder="1" applyAlignment="1">
      <alignment horizontal="left" vertical="center" wrapText="1"/>
    </xf>
  </cellXfs>
  <cellStyles count="3">
    <cellStyle name="Normalny" xfId="0" builtinId="0"/>
    <cellStyle name="Normalny 2" xfId="2" xr:uid="{EFEE6CEE-617E-412B-9BEA-89EBFD446D1B}"/>
    <cellStyle name="Normalny 3" xfId="1" xr:uid="{B51519D1-2C31-43B3-88BF-00ABEB4C462B}"/>
  </cellStyles>
  <dxfs count="13">
    <dxf>
      <font>
        <b val="0"/>
        <i val="0"/>
        <strike val="0"/>
        <condense val="0"/>
        <extend val="0"/>
        <outline val="0"/>
        <shadow val="0"/>
        <u val="none"/>
        <vertAlign val="baseline"/>
        <sz val="11"/>
        <color auto="1"/>
        <name val="Calibri"/>
        <family val="2"/>
        <scheme val="minor"/>
      </font>
      <numFmt numFmtId="4" formatCode="#,##0.00"/>
      <border diagonalUp="0" diagonalDown="0">
        <left/>
        <right/>
        <top/>
        <bottom style="thin">
          <color indexed="64"/>
        </bottom>
        <vertical/>
        <horizontal/>
      </border>
      <protection locked="1" hidden="0"/>
    </dxf>
    <dxf>
      <font>
        <b/>
        <i val="0"/>
        <strike val="0"/>
        <condense val="0"/>
        <extend val="0"/>
        <outline val="0"/>
        <shadow val="0"/>
        <u val="none"/>
        <vertAlign val="baseline"/>
        <sz val="11"/>
        <color auto="1"/>
        <name val="Calibri"/>
        <family val="2"/>
        <charset val="238"/>
        <scheme val="minor"/>
      </font>
      <numFmt numFmtId="4" formatCode="#,##0.00"/>
      <border diagonalUp="0" diagonalDown="0">
        <left style="thin">
          <color indexed="64"/>
        </left>
        <right style="thin">
          <color indexed="64"/>
        </right>
        <top/>
        <bottom style="thin">
          <color indexed="64"/>
        </bottom>
        <vertical/>
        <horizontal/>
      </border>
      <protection locked="1" hidden="0"/>
    </dxf>
    <dxf>
      <numFmt numFmtId="4" formatCode="#,##0.00"/>
      <fill>
        <patternFill patternType="none">
          <fgColor indexed="64"/>
          <bgColor indexed="65"/>
        </patternFill>
      </fill>
      <alignment horizontal="general" vertical="bottom" textRotation="0" wrapText="1" indent="0" justifyLastLine="0" shrinkToFit="0" readingOrder="0"/>
      <border diagonalUp="0" diagonalDown="0">
        <left/>
        <right style="thin">
          <color indexed="64"/>
        </right>
        <top/>
        <bottom style="thin">
          <color indexed="64"/>
        </bottom>
        <vertical/>
        <horizontal/>
      </border>
      <protection locked="1" hidden="0"/>
    </dxf>
    <dxf>
      <font>
        <b/>
        <i val="0"/>
        <strike val="0"/>
        <condense val="0"/>
        <extend val="0"/>
        <outline val="0"/>
        <shadow val="0"/>
        <u val="none"/>
        <vertAlign val="baseline"/>
        <sz val="11"/>
        <color theme="8"/>
        <name val="Calibri"/>
        <family val="2"/>
        <charset val="238"/>
        <scheme val="minor"/>
      </font>
      <numFmt numFmtId="4" formatCode="#,##0.00"/>
      <fill>
        <patternFill patternType="none">
          <fgColor indexed="64"/>
          <bgColor indexed="65"/>
        </patternFill>
      </fill>
      <alignment horizontal="general" vertical="bottom" textRotation="0" wrapText="1" indent="0" justifyLastLine="0" shrinkToFit="0" readingOrder="0"/>
      <border diagonalUp="0" diagonalDown="0">
        <left style="medium">
          <color indexed="64"/>
        </left>
        <right style="medium">
          <color indexed="64"/>
        </right>
        <top/>
        <bottom style="thin">
          <color indexed="64"/>
        </bottom>
        <vertical/>
        <horizontal/>
      </border>
      <protection locked="1" hidden="0"/>
    </dxf>
    <dxf>
      <fill>
        <patternFill patternType="none">
          <fgColor indexed="64"/>
          <bgColor indexed="65"/>
        </patternFill>
      </fill>
      <alignment horizontal="general" vertical="bottom" textRotation="0" wrapText="1" indent="0" justifyLastLine="0" shrinkToFit="0" readingOrder="0"/>
      <border diagonalUp="0" diagonalDown="0">
        <left/>
        <right/>
        <top/>
        <bottom style="thin">
          <color indexed="64"/>
        </bottom>
        <vertical/>
        <horizontal/>
      </border>
      <protection locked="1" hidden="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bottom" textRotation="0" wrapText="1" indent="0" justifyLastLine="0" shrinkToFit="0" readingOrder="0"/>
      <border diagonalUp="0" diagonalDown="0">
        <left style="medium">
          <color indexed="64"/>
        </left>
        <right style="medium">
          <color indexed="64"/>
        </right>
        <top/>
        <bottom style="thin">
          <color indexed="64"/>
        </bottom>
      </border>
      <protection locked="1" hidden="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border diagonalUp="0" diagonalDown="0">
        <left/>
        <right/>
        <top/>
        <bottom style="thin">
          <color indexed="64"/>
        </bottom>
        <vertical/>
        <horizontal/>
      </border>
      <protection locked="1" hidden="0"/>
    </dxf>
    <dxf>
      <border outline="0">
        <left style="medium">
          <color indexed="64"/>
        </left>
        <right style="medium">
          <color indexed="64"/>
        </right>
        <top style="medium">
          <color indexed="64"/>
        </top>
        <bottom style="medium">
          <color indexed="64"/>
        </bottom>
      </border>
    </dxf>
    <dxf>
      <protection locked="1" hidden="0"/>
    </dxf>
    <dxf>
      <border outline="0">
        <bottom style="medium">
          <color indexed="64"/>
        </bottom>
      </border>
    </dxf>
    <dxf>
      <fill>
        <patternFill patternType="solid">
          <fgColor indexed="64"/>
          <bgColor rgb="FFFFFFCC"/>
        </patternFill>
      </fill>
      <alignment horizontal="center" vertical="center" textRotation="0" indent="0" justifyLastLine="0" shrinkToFit="0" readingOrder="0"/>
      <protection locked="1" hidden="0"/>
    </dxf>
    <dxf>
      <font>
        <b/>
        <i val="0"/>
        <strike val="0"/>
      </font>
      <border>
        <left style="medium">
          <color auto="1"/>
        </left>
        <right style="medium">
          <color auto="1"/>
        </right>
        <top style="medium">
          <color auto="1"/>
        </top>
        <bottom style="medium">
          <color auto="1"/>
        </bottom>
      </border>
    </dxf>
  </dxfs>
  <tableStyles count="1" defaultTableStyle="TableStyleMedium2" defaultPivotStyle="PivotStyleLight16">
    <tableStyle name="Styl_Grażyna" pivot="0" count="1" xr9:uid="{DEAEFF15-1145-4E08-AAF4-BB3F2A05F59C}">
      <tableStyleElement type="headerRow" dxfId="12"/>
    </tableStyle>
  </tableStyles>
  <colors>
    <mruColors>
      <color rgb="FFFFFFCC"/>
      <color rgb="FFF8F8F8"/>
      <color rgb="FF2D508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1A9D182-2A45-441F-83C6-10D331EC69A0}" name="F_cenowy_Cz_II" displayName="F_cenowy_Cz_II" ref="B10:I48" totalsRowShown="0" headerRowDxfId="11" dataDxfId="9" headerRowBorderDxfId="10" tableBorderDxfId="8">
  <tableColumns count="8">
    <tableColumn id="1" xr3:uid="{8D648E19-F07B-4252-870D-59C1B06D8818}" name="L.p." dataDxfId="7"/>
    <tableColumn id="2" xr3:uid="{6CDF6D30-EE03-40AE-A9B8-87DC49098DA3}" name="Nazwa towaru" dataDxfId="6"/>
    <tableColumn id="4" xr3:uid="{3C418D92-C7E3-49D1-8E84-A723E20DCBFE}" name="Jedn." dataDxfId="5"/>
    <tableColumn id="5" xr3:uid="{8F6ABEE7-288B-4752-BADD-72DD56C9F61C}" name="Ilość " dataDxfId="4"/>
    <tableColumn id="6" xr3:uid="{3FAB2D3F-E6E6-4251-9340-81BF3CBC7B69}" name="Cena jednostkowa_x000a_netto (zł.)" dataDxfId="3"/>
    <tableColumn id="7" xr3:uid="{D9C49DEC-C03C-4975-84E0-DFA5AF76AD0A}" name="Wartość netto _x000a_(zł.)" dataDxfId="2"/>
    <tableColumn id="8" xr3:uid="{09328A7A-F1CE-402C-8995-DAEF203139E1}" name="Wartość brutto _x000a_(zł.)" dataDxfId="1"/>
    <tableColumn id="9" xr3:uid="{4DE770F6-7A17-43BE-B811-6FCB0D7EC40E}" name="Cena jednostkowa _x000a_brutto (zł.)" dataDxfId="0"/>
  </tableColumns>
  <tableStyleInfo name="Styl_Grażyna"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I191"/>
  <sheetViews>
    <sheetView showGridLines="0" tabSelected="1" zoomScaleNormal="100" workbookViewId="0">
      <selection activeCell="M42" sqref="M42"/>
    </sheetView>
  </sheetViews>
  <sheetFormatPr defaultRowHeight="15" x14ac:dyDescent="0.25"/>
  <cols>
    <col min="2" max="2" width="6.28515625" customWidth="1"/>
    <col min="3" max="3" width="111.28515625" style="1" customWidth="1"/>
    <col min="4" max="4" width="7.7109375" style="12" customWidth="1"/>
    <col min="5" max="5" width="8.5703125" customWidth="1"/>
    <col min="6" max="6" width="12.140625" customWidth="1"/>
    <col min="7" max="7" width="11.7109375" customWidth="1"/>
    <col min="8" max="8" width="12.28515625" customWidth="1"/>
    <col min="9" max="9" width="10.85546875" customWidth="1"/>
  </cols>
  <sheetData>
    <row r="2" spans="2:9" ht="15.75" x14ac:dyDescent="0.25">
      <c r="B2" s="7" t="s">
        <v>7</v>
      </c>
      <c r="C2" s="5"/>
      <c r="D2" s="5"/>
      <c r="E2" s="5"/>
      <c r="F2" s="5"/>
      <c r="G2" s="5"/>
      <c r="H2" s="5"/>
    </row>
    <row r="3" spans="2:9" x14ac:dyDescent="0.25">
      <c r="B3" s="32"/>
      <c r="C3"/>
      <c r="D3" s="4"/>
    </row>
    <row r="4" spans="2:9" x14ac:dyDescent="0.25">
      <c r="B4" s="6"/>
      <c r="C4" s="11"/>
      <c r="D4" s="4"/>
    </row>
    <row r="5" spans="2:9" x14ac:dyDescent="0.25">
      <c r="B5" s="32" t="s">
        <v>24</v>
      </c>
      <c r="C5" s="2"/>
      <c r="D5" s="11"/>
      <c r="E5" s="2"/>
      <c r="F5" s="2"/>
      <c r="G5" s="2"/>
      <c r="H5" s="2"/>
    </row>
    <row r="6" spans="2:9" x14ac:dyDescent="0.25">
      <c r="B6" s="33" t="s">
        <v>8</v>
      </c>
      <c r="C6" s="4"/>
      <c r="D6" s="4"/>
      <c r="E6" s="4"/>
      <c r="F6" s="4"/>
      <c r="G6" s="4"/>
      <c r="H6" s="4"/>
    </row>
    <row r="7" spans="2:9" ht="15.75" x14ac:dyDescent="0.25">
      <c r="B7" s="9" t="s">
        <v>25</v>
      </c>
      <c r="E7" s="1"/>
      <c r="F7" s="1"/>
      <c r="G7" s="1"/>
      <c r="H7" s="1"/>
    </row>
    <row r="8" spans="2:9" ht="22.5" customHeight="1" x14ac:dyDescent="0.25">
      <c r="B8" s="33" t="s">
        <v>14</v>
      </c>
      <c r="C8" s="8"/>
      <c r="E8" s="1"/>
      <c r="F8" s="1"/>
      <c r="G8" s="1"/>
      <c r="H8" s="1"/>
    </row>
    <row r="9" spans="2:9" x14ac:dyDescent="0.25">
      <c r="B9" s="2"/>
      <c r="C9"/>
      <c r="D9" s="4"/>
    </row>
    <row r="10" spans="2:9" ht="62.25" customHeight="1" thickBot="1" x14ac:dyDescent="0.3">
      <c r="B10" s="14" t="s">
        <v>18</v>
      </c>
      <c r="C10" s="13" t="s">
        <v>13</v>
      </c>
      <c r="D10" s="15" t="s">
        <v>11</v>
      </c>
      <c r="E10" s="16" t="s">
        <v>19</v>
      </c>
      <c r="F10" s="17" t="s">
        <v>22</v>
      </c>
      <c r="G10" s="18" t="s">
        <v>20</v>
      </c>
      <c r="H10" s="19" t="s">
        <v>21</v>
      </c>
      <c r="I10" s="20" t="s">
        <v>23</v>
      </c>
    </row>
    <row r="11" spans="2:9" ht="15" customHeight="1" thickBot="1" x14ac:dyDescent="0.3">
      <c r="B11" s="10" t="s">
        <v>0</v>
      </c>
      <c r="C11" s="3" t="s">
        <v>1</v>
      </c>
      <c r="D11" s="10" t="s">
        <v>2</v>
      </c>
      <c r="E11" s="3" t="s">
        <v>3</v>
      </c>
      <c r="F11" s="10"/>
      <c r="G11" s="3" t="s">
        <v>4</v>
      </c>
      <c r="H11" s="10" t="s">
        <v>5</v>
      </c>
      <c r="I11" s="3" t="s">
        <v>6</v>
      </c>
    </row>
    <row r="12" spans="2:9" ht="16.5" customHeight="1" x14ac:dyDescent="0.25">
      <c r="B12" s="21">
        <v>1</v>
      </c>
      <c r="C12" s="34" t="s">
        <v>26</v>
      </c>
      <c r="D12" s="35" t="s">
        <v>27</v>
      </c>
      <c r="E12" s="35">
        <v>1</v>
      </c>
      <c r="F12" s="22"/>
      <c r="G12" s="23" t="str">
        <f>IF(F12&gt;0,ROUND(+F12,2)*E12,"")</f>
        <v/>
      </c>
      <c r="H12" s="24" t="str">
        <f>IF(F12&gt;0,ROUND(+G12,2)*1.23,"")</f>
        <v/>
      </c>
      <c r="I12" s="25" t="str">
        <f>IF(F12&gt;0,+H12/E12,"")</f>
        <v/>
      </c>
    </row>
    <row r="13" spans="2:9" x14ac:dyDescent="0.25">
      <c r="B13" s="21">
        <v>2</v>
      </c>
      <c r="C13" s="36" t="s">
        <v>28</v>
      </c>
      <c r="D13" s="37" t="s">
        <v>29</v>
      </c>
      <c r="E13" s="37">
        <v>1</v>
      </c>
      <c r="F13" s="22"/>
      <c r="G13" s="23" t="str">
        <f t="shared" ref="G13:G18" si="0">IF(F13&gt;0,ROUND(+F13,2)*E13,"")</f>
        <v/>
      </c>
      <c r="H13" s="24" t="str">
        <f t="shared" ref="H13:H17" si="1">IF(F13&gt;0,ROUND(+G13,2)*1.23,"")</f>
        <v/>
      </c>
      <c r="I13" s="25" t="str">
        <f t="shared" ref="I13:I17" si="2">IF(F13&gt;0,+H13/E13,"")</f>
        <v/>
      </c>
    </row>
    <row r="14" spans="2:9" ht="16.5" customHeight="1" x14ac:dyDescent="0.25">
      <c r="B14" s="21">
        <v>3</v>
      </c>
      <c r="C14" s="38" t="s">
        <v>30</v>
      </c>
      <c r="D14" s="39" t="s">
        <v>29</v>
      </c>
      <c r="E14" s="39">
        <v>1</v>
      </c>
      <c r="F14" s="22"/>
      <c r="G14" s="23" t="str">
        <f t="shared" si="0"/>
        <v/>
      </c>
      <c r="H14" s="24" t="str">
        <f t="shared" si="1"/>
        <v/>
      </c>
      <c r="I14" s="25" t="str">
        <f t="shared" si="2"/>
        <v/>
      </c>
    </row>
    <row r="15" spans="2:9" x14ac:dyDescent="0.25">
      <c r="B15" s="21">
        <v>4</v>
      </c>
      <c r="C15" s="40" t="s">
        <v>31</v>
      </c>
      <c r="D15" s="39" t="s">
        <v>29</v>
      </c>
      <c r="E15" s="39">
        <v>1</v>
      </c>
      <c r="F15" s="22"/>
      <c r="G15" s="23" t="str">
        <f t="shared" si="0"/>
        <v/>
      </c>
      <c r="H15" s="24" t="str">
        <f t="shared" si="1"/>
        <v/>
      </c>
      <c r="I15" s="25" t="str">
        <f t="shared" si="2"/>
        <v/>
      </c>
    </row>
    <row r="16" spans="2:9" x14ac:dyDescent="0.25">
      <c r="B16" s="21">
        <v>5</v>
      </c>
      <c r="C16" s="41" t="s">
        <v>32</v>
      </c>
      <c r="D16" s="39" t="s">
        <v>29</v>
      </c>
      <c r="E16" s="39">
        <v>1</v>
      </c>
      <c r="F16" s="22"/>
      <c r="G16" s="23" t="str">
        <f t="shared" si="0"/>
        <v/>
      </c>
      <c r="H16" s="24" t="str">
        <f t="shared" si="1"/>
        <v/>
      </c>
      <c r="I16" s="25" t="str">
        <f t="shared" si="2"/>
        <v/>
      </c>
    </row>
    <row r="17" spans="2:9" ht="15.75" customHeight="1" x14ac:dyDescent="0.25">
      <c r="B17" s="21">
        <v>6</v>
      </c>
      <c r="C17" s="42" t="s">
        <v>33</v>
      </c>
      <c r="D17" s="39" t="s">
        <v>29</v>
      </c>
      <c r="E17" s="39">
        <v>1</v>
      </c>
      <c r="F17" s="22"/>
      <c r="G17" s="23" t="str">
        <f t="shared" si="0"/>
        <v/>
      </c>
      <c r="H17" s="24" t="str">
        <f t="shared" si="1"/>
        <v/>
      </c>
      <c r="I17" s="25" t="str">
        <f t="shared" si="2"/>
        <v/>
      </c>
    </row>
    <row r="18" spans="2:9" x14ac:dyDescent="0.25">
      <c r="B18" s="21">
        <v>7</v>
      </c>
      <c r="C18" s="43" t="s">
        <v>34</v>
      </c>
      <c r="D18" s="35" t="s">
        <v>29</v>
      </c>
      <c r="E18" s="35">
        <v>1</v>
      </c>
      <c r="F18" s="22"/>
      <c r="G18" s="23" t="str">
        <f t="shared" si="0"/>
        <v/>
      </c>
      <c r="H18" s="24" t="str">
        <f>IF(F18&gt;0,ROUND(+G18,2)*1.23,"")</f>
        <v/>
      </c>
      <c r="I18" s="25" t="str">
        <f>IF(F18&gt;0,+H18/E18,"")</f>
        <v/>
      </c>
    </row>
    <row r="19" spans="2:9" x14ac:dyDescent="0.25">
      <c r="B19" s="21">
        <v>8</v>
      </c>
      <c r="C19" s="38" t="s">
        <v>35</v>
      </c>
      <c r="D19" s="39" t="s">
        <v>29</v>
      </c>
      <c r="E19" s="39">
        <v>1</v>
      </c>
      <c r="F19" s="22"/>
      <c r="G19" s="23" t="str">
        <f t="shared" ref="G19:G47" si="3">IF(F19&gt;0,ROUND(+F19,2)*E19,"")</f>
        <v/>
      </c>
      <c r="H19" s="24" t="str">
        <f t="shared" ref="H19:H47" si="4">IF(F19&gt;0,ROUND(+G19,2)*1.23,"")</f>
        <v/>
      </c>
      <c r="I19" s="25" t="str">
        <f t="shared" ref="I19:I47" si="5">IF(F19&gt;0,+H19/E19,"")</f>
        <v/>
      </c>
    </row>
    <row r="20" spans="2:9" x14ac:dyDescent="0.25">
      <c r="B20" s="21">
        <v>9</v>
      </c>
      <c r="C20" s="43" t="s">
        <v>36</v>
      </c>
      <c r="D20" s="35" t="s">
        <v>29</v>
      </c>
      <c r="E20" s="35">
        <v>1</v>
      </c>
      <c r="F20" s="22"/>
      <c r="G20" s="23" t="str">
        <f t="shared" si="3"/>
        <v/>
      </c>
      <c r="H20" s="24" t="str">
        <f t="shared" si="4"/>
        <v/>
      </c>
      <c r="I20" s="25" t="str">
        <f t="shared" si="5"/>
        <v/>
      </c>
    </row>
    <row r="21" spans="2:9" x14ac:dyDescent="0.25">
      <c r="B21" s="21">
        <v>10</v>
      </c>
      <c r="C21" s="43" t="s">
        <v>37</v>
      </c>
      <c r="D21" s="35" t="s">
        <v>29</v>
      </c>
      <c r="E21" s="35">
        <v>1</v>
      </c>
      <c r="F21" s="22"/>
      <c r="G21" s="23" t="str">
        <f t="shared" si="3"/>
        <v/>
      </c>
      <c r="H21" s="24" t="str">
        <f t="shared" si="4"/>
        <v/>
      </c>
      <c r="I21" s="25" t="str">
        <f t="shared" si="5"/>
        <v/>
      </c>
    </row>
    <row r="22" spans="2:9" x14ac:dyDescent="0.25">
      <c r="B22" s="21">
        <v>11</v>
      </c>
      <c r="C22" s="43" t="s">
        <v>38</v>
      </c>
      <c r="D22" s="35" t="s">
        <v>29</v>
      </c>
      <c r="E22" s="35">
        <v>1</v>
      </c>
      <c r="F22" s="22"/>
      <c r="G22" s="23" t="str">
        <f t="shared" si="3"/>
        <v/>
      </c>
      <c r="H22" s="24" t="str">
        <f t="shared" si="4"/>
        <v/>
      </c>
      <c r="I22" s="25" t="str">
        <f t="shared" si="5"/>
        <v/>
      </c>
    </row>
    <row r="23" spans="2:9" x14ac:dyDescent="0.25">
      <c r="B23" s="21">
        <v>12</v>
      </c>
      <c r="C23" s="42" t="s">
        <v>39</v>
      </c>
      <c r="D23" s="39" t="s">
        <v>29</v>
      </c>
      <c r="E23" s="39">
        <v>1</v>
      </c>
      <c r="F23" s="22"/>
      <c r="G23" s="23" t="str">
        <f t="shared" si="3"/>
        <v/>
      </c>
      <c r="H23" s="24" t="str">
        <f t="shared" si="4"/>
        <v/>
      </c>
      <c r="I23" s="25" t="str">
        <f t="shared" si="5"/>
        <v/>
      </c>
    </row>
    <row r="24" spans="2:9" x14ac:dyDescent="0.25">
      <c r="B24" s="21">
        <v>13</v>
      </c>
      <c r="C24" s="44" t="s">
        <v>40</v>
      </c>
      <c r="D24" s="37" t="s">
        <v>29</v>
      </c>
      <c r="E24" s="37">
        <v>2</v>
      </c>
      <c r="F24" s="22"/>
      <c r="G24" s="23" t="str">
        <f t="shared" si="3"/>
        <v/>
      </c>
      <c r="H24" s="24" t="str">
        <f t="shared" si="4"/>
        <v/>
      </c>
      <c r="I24" s="25" t="str">
        <f t="shared" si="5"/>
        <v/>
      </c>
    </row>
    <row r="25" spans="2:9" x14ac:dyDescent="0.25">
      <c r="B25" s="21">
        <v>14</v>
      </c>
      <c r="C25" s="42" t="s">
        <v>41</v>
      </c>
      <c r="D25" s="39" t="s">
        <v>29</v>
      </c>
      <c r="E25" s="39">
        <v>1</v>
      </c>
      <c r="F25" s="22"/>
      <c r="G25" s="23" t="str">
        <f t="shared" si="3"/>
        <v/>
      </c>
      <c r="H25" s="24" t="str">
        <f t="shared" si="4"/>
        <v/>
      </c>
      <c r="I25" s="25" t="str">
        <f t="shared" si="5"/>
        <v/>
      </c>
    </row>
    <row r="26" spans="2:9" x14ac:dyDescent="0.25">
      <c r="B26" s="21">
        <v>15</v>
      </c>
      <c r="C26" s="45" t="s">
        <v>42</v>
      </c>
      <c r="D26" s="39" t="s">
        <v>29</v>
      </c>
      <c r="E26" s="39">
        <v>2</v>
      </c>
      <c r="F26" s="22"/>
      <c r="G26" s="23" t="str">
        <f t="shared" si="3"/>
        <v/>
      </c>
      <c r="H26" s="24" t="str">
        <f t="shared" si="4"/>
        <v/>
      </c>
      <c r="I26" s="25" t="str">
        <f t="shared" si="5"/>
        <v/>
      </c>
    </row>
    <row r="27" spans="2:9" x14ac:dyDescent="0.25">
      <c r="B27" s="21">
        <v>16</v>
      </c>
      <c r="C27" s="43" t="s">
        <v>43</v>
      </c>
      <c r="D27" s="35" t="s">
        <v>29</v>
      </c>
      <c r="E27" s="35">
        <v>2</v>
      </c>
      <c r="F27" s="22"/>
      <c r="G27" s="23" t="str">
        <f t="shared" si="3"/>
        <v/>
      </c>
      <c r="H27" s="24" t="str">
        <f t="shared" si="4"/>
        <v/>
      </c>
      <c r="I27" s="25" t="str">
        <f t="shared" si="5"/>
        <v/>
      </c>
    </row>
    <row r="28" spans="2:9" x14ac:dyDescent="0.25">
      <c r="B28" s="21">
        <v>17</v>
      </c>
      <c r="C28" s="38" t="s">
        <v>44</v>
      </c>
      <c r="D28" s="39" t="s">
        <v>29</v>
      </c>
      <c r="E28" s="39">
        <v>1</v>
      </c>
      <c r="F28" s="22"/>
      <c r="G28" s="23" t="str">
        <f t="shared" si="3"/>
        <v/>
      </c>
      <c r="H28" s="24" t="str">
        <f t="shared" si="4"/>
        <v/>
      </c>
      <c r="I28" s="25" t="str">
        <f t="shared" si="5"/>
        <v/>
      </c>
    </row>
    <row r="29" spans="2:9" x14ac:dyDescent="0.25">
      <c r="B29" s="21">
        <v>18</v>
      </c>
      <c r="C29" s="43" t="s">
        <v>45</v>
      </c>
      <c r="D29" s="39" t="s">
        <v>29</v>
      </c>
      <c r="E29" s="39">
        <v>2</v>
      </c>
      <c r="F29" s="22"/>
      <c r="G29" s="23" t="str">
        <f t="shared" si="3"/>
        <v/>
      </c>
      <c r="H29" s="24" t="str">
        <f t="shared" si="4"/>
        <v/>
      </c>
      <c r="I29" s="25" t="str">
        <f t="shared" si="5"/>
        <v/>
      </c>
    </row>
    <row r="30" spans="2:9" x14ac:dyDescent="0.25">
      <c r="B30" s="21">
        <v>19</v>
      </c>
      <c r="C30" s="46" t="s">
        <v>46</v>
      </c>
      <c r="D30" s="47" t="s">
        <v>29</v>
      </c>
      <c r="E30" s="47">
        <v>1</v>
      </c>
      <c r="F30" s="22"/>
      <c r="G30" s="23" t="str">
        <f t="shared" si="3"/>
        <v/>
      </c>
      <c r="H30" s="24" t="str">
        <f t="shared" si="4"/>
        <v/>
      </c>
      <c r="I30" s="25" t="str">
        <f t="shared" si="5"/>
        <v/>
      </c>
    </row>
    <row r="31" spans="2:9" x14ac:dyDescent="0.25">
      <c r="B31" s="21">
        <v>20</v>
      </c>
      <c r="C31" s="43" t="s">
        <v>47</v>
      </c>
      <c r="D31" s="39" t="s">
        <v>29</v>
      </c>
      <c r="E31" s="39">
        <v>1</v>
      </c>
      <c r="F31" s="22"/>
      <c r="G31" s="23" t="str">
        <f t="shared" si="3"/>
        <v/>
      </c>
      <c r="H31" s="24" t="str">
        <f t="shared" si="4"/>
        <v/>
      </c>
      <c r="I31" s="25" t="str">
        <f t="shared" si="5"/>
        <v/>
      </c>
    </row>
    <row r="32" spans="2:9" x14ac:dyDescent="0.25">
      <c r="B32" s="21">
        <v>21</v>
      </c>
      <c r="C32" s="43" t="s">
        <v>48</v>
      </c>
      <c r="D32" s="35" t="s">
        <v>29</v>
      </c>
      <c r="E32" s="35">
        <v>4</v>
      </c>
      <c r="F32" s="22"/>
      <c r="G32" s="23" t="str">
        <f t="shared" si="3"/>
        <v/>
      </c>
      <c r="H32" s="24" t="str">
        <f t="shared" si="4"/>
        <v/>
      </c>
      <c r="I32" s="25" t="str">
        <f t="shared" si="5"/>
        <v/>
      </c>
    </row>
    <row r="33" spans="2:9" x14ac:dyDescent="0.25">
      <c r="B33" s="21">
        <v>22</v>
      </c>
      <c r="C33" s="43" t="s">
        <v>49</v>
      </c>
      <c r="D33" s="35" t="s">
        <v>29</v>
      </c>
      <c r="E33" s="35">
        <v>1</v>
      </c>
      <c r="F33" s="22"/>
      <c r="G33" s="23" t="str">
        <f t="shared" si="3"/>
        <v/>
      </c>
      <c r="H33" s="24" t="str">
        <f t="shared" si="4"/>
        <v/>
      </c>
      <c r="I33" s="25" t="str">
        <f t="shared" si="5"/>
        <v/>
      </c>
    </row>
    <row r="34" spans="2:9" x14ac:dyDescent="0.25">
      <c r="B34" s="21">
        <v>23</v>
      </c>
      <c r="C34" s="43" t="s">
        <v>50</v>
      </c>
      <c r="D34" s="35" t="s">
        <v>29</v>
      </c>
      <c r="E34" s="35">
        <v>1</v>
      </c>
      <c r="F34" s="22"/>
      <c r="G34" s="23" t="str">
        <f t="shared" si="3"/>
        <v/>
      </c>
      <c r="H34" s="24" t="str">
        <f t="shared" si="4"/>
        <v/>
      </c>
      <c r="I34" s="25" t="str">
        <f t="shared" si="5"/>
        <v/>
      </c>
    </row>
    <row r="35" spans="2:9" x14ac:dyDescent="0.25">
      <c r="B35" s="21">
        <v>24</v>
      </c>
      <c r="C35" s="38" t="s">
        <v>51</v>
      </c>
      <c r="D35" s="39" t="s">
        <v>29</v>
      </c>
      <c r="E35" s="39">
        <v>1</v>
      </c>
      <c r="F35" s="22"/>
      <c r="G35" s="23" t="str">
        <f t="shared" si="3"/>
        <v/>
      </c>
      <c r="H35" s="24" t="str">
        <f t="shared" si="4"/>
        <v/>
      </c>
      <c r="I35" s="25" t="str">
        <f t="shared" si="5"/>
        <v/>
      </c>
    </row>
    <row r="36" spans="2:9" x14ac:dyDescent="0.25">
      <c r="B36" s="21">
        <v>25</v>
      </c>
      <c r="C36" s="38" t="s">
        <v>52</v>
      </c>
      <c r="D36" s="39" t="s">
        <v>29</v>
      </c>
      <c r="E36" s="39">
        <v>1</v>
      </c>
      <c r="F36" s="22"/>
      <c r="G36" s="23" t="str">
        <f t="shared" si="3"/>
        <v/>
      </c>
      <c r="H36" s="24" t="str">
        <f t="shared" si="4"/>
        <v/>
      </c>
      <c r="I36" s="25" t="str">
        <f t="shared" si="5"/>
        <v/>
      </c>
    </row>
    <row r="37" spans="2:9" x14ac:dyDescent="0.25">
      <c r="B37" s="21">
        <v>26</v>
      </c>
      <c r="C37" s="48" t="s">
        <v>53</v>
      </c>
      <c r="D37" s="39" t="s">
        <v>29</v>
      </c>
      <c r="E37" s="39">
        <v>1</v>
      </c>
      <c r="F37" s="22"/>
      <c r="G37" s="23" t="str">
        <f t="shared" si="3"/>
        <v/>
      </c>
      <c r="H37" s="24" t="str">
        <f t="shared" si="4"/>
        <v/>
      </c>
      <c r="I37" s="25" t="str">
        <f t="shared" si="5"/>
        <v/>
      </c>
    </row>
    <row r="38" spans="2:9" x14ac:dyDescent="0.25">
      <c r="B38" s="21">
        <v>27</v>
      </c>
      <c r="C38" s="42" t="s">
        <v>54</v>
      </c>
      <c r="D38" s="39" t="s">
        <v>29</v>
      </c>
      <c r="E38" s="39">
        <v>1</v>
      </c>
      <c r="F38" s="22"/>
      <c r="G38" s="23" t="str">
        <f t="shared" si="3"/>
        <v/>
      </c>
      <c r="H38" s="24" t="str">
        <f t="shared" si="4"/>
        <v/>
      </c>
      <c r="I38" s="25" t="str">
        <f t="shared" si="5"/>
        <v/>
      </c>
    </row>
    <row r="39" spans="2:9" x14ac:dyDescent="0.25">
      <c r="B39" s="21">
        <v>28</v>
      </c>
      <c r="C39" s="42" t="s">
        <v>55</v>
      </c>
      <c r="D39" s="39" t="s">
        <v>29</v>
      </c>
      <c r="E39" s="39">
        <v>4</v>
      </c>
      <c r="F39" s="22"/>
      <c r="G39" s="23" t="str">
        <f t="shared" si="3"/>
        <v/>
      </c>
      <c r="H39" s="24" t="str">
        <f t="shared" si="4"/>
        <v/>
      </c>
      <c r="I39" s="25" t="str">
        <f t="shared" si="5"/>
        <v/>
      </c>
    </row>
    <row r="40" spans="2:9" x14ac:dyDescent="0.25">
      <c r="B40" s="21">
        <v>29</v>
      </c>
      <c r="C40" s="38" t="s">
        <v>56</v>
      </c>
      <c r="D40" s="39" t="s">
        <v>29</v>
      </c>
      <c r="E40" s="39">
        <v>2</v>
      </c>
      <c r="F40" s="22"/>
      <c r="G40" s="23" t="str">
        <f t="shared" si="3"/>
        <v/>
      </c>
      <c r="H40" s="24" t="str">
        <f t="shared" si="4"/>
        <v/>
      </c>
      <c r="I40" s="25" t="str">
        <f t="shared" si="5"/>
        <v/>
      </c>
    </row>
    <row r="41" spans="2:9" x14ac:dyDescent="0.25">
      <c r="B41" s="21">
        <v>30</v>
      </c>
      <c r="C41" s="43" t="s">
        <v>57</v>
      </c>
      <c r="D41" s="35" t="s">
        <v>29</v>
      </c>
      <c r="E41" s="35">
        <v>2</v>
      </c>
      <c r="F41" s="22"/>
      <c r="G41" s="23" t="str">
        <f t="shared" si="3"/>
        <v/>
      </c>
      <c r="H41" s="24" t="str">
        <f t="shared" si="4"/>
        <v/>
      </c>
      <c r="I41" s="25" t="str">
        <f t="shared" si="5"/>
        <v/>
      </c>
    </row>
    <row r="42" spans="2:9" x14ac:dyDescent="0.25">
      <c r="B42" s="21">
        <v>31</v>
      </c>
      <c r="C42" s="38" t="s">
        <v>58</v>
      </c>
      <c r="D42" s="39" t="s">
        <v>29</v>
      </c>
      <c r="E42" s="39">
        <v>1</v>
      </c>
      <c r="F42" s="22"/>
      <c r="G42" s="23" t="str">
        <f t="shared" si="3"/>
        <v/>
      </c>
      <c r="H42" s="24" t="str">
        <f t="shared" si="4"/>
        <v/>
      </c>
      <c r="I42" s="25" t="str">
        <f t="shared" si="5"/>
        <v/>
      </c>
    </row>
    <row r="43" spans="2:9" x14ac:dyDescent="0.25">
      <c r="B43" s="21">
        <v>32</v>
      </c>
      <c r="C43" s="45" t="s">
        <v>59</v>
      </c>
      <c r="D43" s="35" t="s">
        <v>29</v>
      </c>
      <c r="E43" s="35">
        <v>2</v>
      </c>
      <c r="F43" s="22"/>
      <c r="G43" s="23" t="str">
        <f t="shared" si="3"/>
        <v/>
      </c>
      <c r="H43" s="24" t="str">
        <f t="shared" si="4"/>
        <v/>
      </c>
      <c r="I43" s="25" t="str">
        <f t="shared" si="5"/>
        <v/>
      </c>
    </row>
    <row r="44" spans="2:9" x14ac:dyDescent="0.25">
      <c r="B44" s="21">
        <v>33</v>
      </c>
      <c r="C44" s="43" t="s">
        <v>60</v>
      </c>
      <c r="D44" s="35" t="s">
        <v>29</v>
      </c>
      <c r="E44" s="35">
        <v>1</v>
      </c>
      <c r="F44" s="22"/>
      <c r="G44" s="23" t="str">
        <f t="shared" si="3"/>
        <v/>
      </c>
      <c r="H44" s="24" t="str">
        <f t="shared" si="4"/>
        <v/>
      </c>
      <c r="I44" s="25" t="str">
        <f t="shared" si="5"/>
        <v/>
      </c>
    </row>
    <row r="45" spans="2:9" x14ac:dyDescent="0.25">
      <c r="B45" s="21">
        <v>34</v>
      </c>
      <c r="C45" s="38" t="s">
        <v>61</v>
      </c>
      <c r="D45" s="39" t="s">
        <v>29</v>
      </c>
      <c r="E45" s="39">
        <v>1</v>
      </c>
      <c r="F45" s="22"/>
      <c r="G45" s="23" t="str">
        <f t="shared" si="3"/>
        <v/>
      </c>
      <c r="H45" s="24" t="str">
        <f t="shared" si="4"/>
        <v/>
      </c>
      <c r="I45" s="25" t="str">
        <f t="shared" si="5"/>
        <v/>
      </c>
    </row>
    <row r="46" spans="2:9" ht="30" x14ac:dyDescent="0.25">
      <c r="B46" s="21">
        <v>35</v>
      </c>
      <c r="C46" s="42" t="s">
        <v>62</v>
      </c>
      <c r="D46" s="39" t="s">
        <v>63</v>
      </c>
      <c r="E46" s="39">
        <v>1</v>
      </c>
      <c r="F46" s="22"/>
      <c r="G46" s="23" t="str">
        <f t="shared" si="3"/>
        <v/>
      </c>
      <c r="H46" s="24" t="str">
        <f t="shared" si="4"/>
        <v/>
      </c>
      <c r="I46" s="25" t="str">
        <f t="shared" si="5"/>
        <v/>
      </c>
    </row>
    <row r="47" spans="2:9" ht="75" x14ac:dyDescent="0.25">
      <c r="B47" s="21">
        <v>36</v>
      </c>
      <c r="C47" s="42" t="s">
        <v>64</v>
      </c>
      <c r="D47" s="39" t="s">
        <v>63</v>
      </c>
      <c r="E47" s="39">
        <v>1</v>
      </c>
      <c r="F47" s="22"/>
      <c r="G47" s="23" t="str">
        <f t="shared" si="3"/>
        <v/>
      </c>
      <c r="H47" s="24" t="str">
        <f t="shared" si="4"/>
        <v/>
      </c>
      <c r="I47" s="25" t="str">
        <f t="shared" si="5"/>
        <v/>
      </c>
    </row>
    <row r="48" spans="2:9" ht="15" customHeight="1" x14ac:dyDescent="0.25">
      <c r="B48" s="21">
        <v>37</v>
      </c>
      <c r="C48" s="26" t="s">
        <v>16</v>
      </c>
      <c r="D48" s="27" t="s">
        <v>17</v>
      </c>
      <c r="E48" s="28" t="s">
        <v>17</v>
      </c>
      <c r="F48" s="29" t="s">
        <v>17</v>
      </c>
      <c r="G48" s="30">
        <f>SUM(G12:G47)</f>
        <v>0</v>
      </c>
      <c r="H48" s="30">
        <f>SUM(H12:H47)</f>
        <v>0</v>
      </c>
      <c r="I48" s="31" t="s">
        <v>17</v>
      </c>
    </row>
    <row r="54" spans="2:7" x14ac:dyDescent="0.25">
      <c r="B54" s="1" t="s">
        <v>9</v>
      </c>
      <c r="G54" s="2" t="s">
        <v>10</v>
      </c>
    </row>
    <row r="55" spans="2:7" x14ac:dyDescent="0.25">
      <c r="D55" s="4"/>
      <c r="G55" t="s">
        <v>12</v>
      </c>
    </row>
    <row r="58" spans="2:7" x14ac:dyDescent="0.25">
      <c r="B58" t="s">
        <v>15</v>
      </c>
    </row>
    <row r="64" spans="2:7" ht="15.75" customHeight="1" x14ac:dyDescent="0.25"/>
    <row r="191" ht="15.75" customHeight="1" x14ac:dyDescent="0.25"/>
  </sheetData>
  <sheetProtection autoFilter="0"/>
  <phoneticPr fontId="5" type="noConversion"/>
  <printOptions horizontalCentered="1"/>
  <pageMargins left="0.25" right="0.25" top="0.75" bottom="0.75" header="0.3" footer="0.3"/>
  <pageSetup paperSize="9" scale="75" orientation="landscape" r:id="rId1"/>
  <headerFooter>
    <oddHeader xml:space="preserve">&amp;C&amp;"-,Pogrubiony"
</oddHeader>
    <oddFooter>&amp;CStrona &amp;P/&amp;N</oddFooter>
  </headerFooter>
  <ignoredErrors>
    <ignoredError sqref="B11:C11 D11:E11 G11:I11" numberStoredAsText="1"/>
  </ignoredError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3</vt:i4>
      </vt:variant>
    </vt:vector>
  </HeadingPairs>
  <TitlesOfParts>
    <vt:vector size="4" baseType="lpstr">
      <vt:lpstr>F_CENOWY</vt:lpstr>
      <vt:lpstr>F_CENOWY!Obszar_wydruku</vt:lpstr>
      <vt:lpstr>F_CENOWY!OLE_LINK1</vt:lpstr>
      <vt:lpstr>F_CENOWY!Tytuły_wydruku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TZ2.374.134.2026.CP</dc:title>
  <dc:creator>Grazyna Przybylska</dc:creator>
  <cp:lastModifiedBy>Cezary Piotrowski</cp:lastModifiedBy>
  <cp:lastPrinted>2023-10-24T05:13:30Z</cp:lastPrinted>
  <dcterms:created xsi:type="dcterms:W3CDTF">2015-06-05T18:19:34Z</dcterms:created>
  <dcterms:modified xsi:type="dcterms:W3CDTF">2026-07-20T05:48:47Z</dcterms:modified>
</cp:coreProperties>
</file>