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PAWEŁ\postępowania do 130 tyś. zł\artykuły techniczne 2026\"/>
    </mc:Choice>
  </mc:AlternateContent>
  <xr:revisionPtr revIDLastSave="0" documentId="13_ncr:1_{A505F152-84C7-4489-840B-F420DBFA36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_CENOWY" sheetId="1" r:id="rId1"/>
  </sheets>
  <definedNames>
    <definedName name="_xlnm.Print_Area" localSheetId="0">F_CENOWY!$C$2:$J$204</definedName>
    <definedName name="OLE_LINK1" localSheetId="0">F_CENOWY!$C$4</definedName>
    <definedName name="_xlnm.Print_Titles" localSheetId="0">F_CENOWY!$10:$11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J154" i="1"/>
  <c r="I17" i="1"/>
  <c r="J17" i="1" s="1"/>
  <c r="I27" i="1"/>
  <c r="I67" i="1"/>
  <c r="J67" i="1" s="1"/>
  <c r="I80" i="1"/>
  <c r="J80" i="1" s="1"/>
  <c r="I87" i="1"/>
  <c r="J87" i="1" s="1"/>
  <c r="I89" i="1"/>
  <c r="J89" i="1" s="1"/>
  <c r="I95" i="1"/>
  <c r="J95" i="1" s="1"/>
  <c r="I115" i="1"/>
  <c r="J115" i="1" s="1"/>
  <c r="I154" i="1"/>
  <c r="I167" i="1"/>
  <c r="J167" i="1" s="1"/>
  <c r="I172" i="1"/>
  <c r="J172" i="1" s="1"/>
  <c r="I189" i="1"/>
  <c r="J189" i="1" s="1"/>
  <c r="I190" i="1"/>
  <c r="J190" i="1" s="1"/>
  <c r="I191" i="1"/>
  <c r="J191" i="1" s="1"/>
  <c r="H13" i="1"/>
  <c r="I13" i="1" s="1"/>
  <c r="J13" i="1" s="1"/>
  <c r="H14" i="1"/>
  <c r="I14" i="1" s="1"/>
  <c r="J14" i="1" s="1"/>
  <c r="H15" i="1"/>
  <c r="I15" i="1" s="1"/>
  <c r="J15" i="1" s="1"/>
  <c r="H16" i="1"/>
  <c r="I16" i="1" s="1"/>
  <c r="J16" i="1" s="1"/>
  <c r="H17" i="1"/>
  <c r="H18" i="1"/>
  <c r="I18" i="1" s="1"/>
  <c r="J18" i="1" s="1"/>
  <c r="H19" i="1"/>
  <c r="I19" i="1" s="1"/>
  <c r="J19" i="1" s="1"/>
  <c r="H20" i="1"/>
  <c r="I20" i="1" s="1"/>
  <c r="J20" i="1" s="1"/>
  <c r="H21" i="1"/>
  <c r="I21" i="1" s="1"/>
  <c r="J21" i="1" s="1"/>
  <c r="H22" i="1"/>
  <c r="I22" i="1" s="1"/>
  <c r="J22" i="1" s="1"/>
  <c r="H23" i="1"/>
  <c r="I23" i="1" s="1"/>
  <c r="J23" i="1" s="1"/>
  <c r="H24" i="1"/>
  <c r="I24" i="1" s="1"/>
  <c r="J24" i="1" s="1"/>
  <c r="H25" i="1"/>
  <c r="I25" i="1" s="1"/>
  <c r="J25" i="1" s="1"/>
  <c r="H26" i="1"/>
  <c r="I26" i="1" s="1"/>
  <c r="J26" i="1" s="1"/>
  <c r="H27" i="1"/>
  <c r="H28" i="1"/>
  <c r="I28" i="1" s="1"/>
  <c r="J28" i="1" s="1"/>
  <c r="H29" i="1"/>
  <c r="I29" i="1" s="1"/>
  <c r="J29" i="1" s="1"/>
  <c r="H30" i="1"/>
  <c r="I30" i="1" s="1"/>
  <c r="J30" i="1" s="1"/>
  <c r="H31" i="1"/>
  <c r="I31" i="1" s="1"/>
  <c r="J31" i="1" s="1"/>
  <c r="H32" i="1"/>
  <c r="I32" i="1" s="1"/>
  <c r="J32" i="1" s="1"/>
  <c r="H33" i="1"/>
  <c r="I33" i="1" s="1"/>
  <c r="J33" i="1" s="1"/>
  <c r="H34" i="1"/>
  <c r="I34" i="1" s="1"/>
  <c r="J34" i="1" s="1"/>
  <c r="H35" i="1"/>
  <c r="I35" i="1" s="1"/>
  <c r="J35" i="1" s="1"/>
  <c r="H36" i="1"/>
  <c r="I36" i="1" s="1"/>
  <c r="J36" i="1" s="1"/>
  <c r="H37" i="1"/>
  <c r="I37" i="1" s="1"/>
  <c r="J37" i="1" s="1"/>
  <c r="H38" i="1"/>
  <c r="I38" i="1" s="1"/>
  <c r="J38" i="1" s="1"/>
  <c r="H39" i="1"/>
  <c r="I39" i="1" s="1"/>
  <c r="J39" i="1" s="1"/>
  <c r="H40" i="1"/>
  <c r="I40" i="1" s="1"/>
  <c r="J40" i="1" s="1"/>
  <c r="H41" i="1"/>
  <c r="I41" i="1" s="1"/>
  <c r="J41" i="1" s="1"/>
  <c r="H42" i="1"/>
  <c r="I42" i="1" s="1"/>
  <c r="J42" i="1" s="1"/>
  <c r="H43" i="1"/>
  <c r="I43" i="1" s="1"/>
  <c r="J43" i="1" s="1"/>
  <c r="H44" i="1"/>
  <c r="I44" i="1" s="1"/>
  <c r="J44" i="1" s="1"/>
  <c r="H45" i="1"/>
  <c r="I45" i="1" s="1"/>
  <c r="J45" i="1" s="1"/>
  <c r="H46" i="1"/>
  <c r="I46" i="1" s="1"/>
  <c r="J46" i="1" s="1"/>
  <c r="H47" i="1"/>
  <c r="I47" i="1" s="1"/>
  <c r="J47" i="1" s="1"/>
  <c r="H48" i="1"/>
  <c r="I48" i="1" s="1"/>
  <c r="J48" i="1" s="1"/>
  <c r="H49" i="1"/>
  <c r="I49" i="1" s="1"/>
  <c r="J49" i="1" s="1"/>
  <c r="H50" i="1"/>
  <c r="I50" i="1" s="1"/>
  <c r="J50" i="1" s="1"/>
  <c r="H51" i="1"/>
  <c r="I51" i="1" s="1"/>
  <c r="J51" i="1" s="1"/>
  <c r="H52" i="1"/>
  <c r="I52" i="1" s="1"/>
  <c r="J52" i="1" s="1"/>
  <c r="H53" i="1"/>
  <c r="I53" i="1" s="1"/>
  <c r="J53" i="1" s="1"/>
  <c r="H54" i="1"/>
  <c r="I54" i="1" s="1"/>
  <c r="J54" i="1" s="1"/>
  <c r="H55" i="1"/>
  <c r="I55" i="1" s="1"/>
  <c r="J55" i="1" s="1"/>
  <c r="H56" i="1"/>
  <c r="I56" i="1" s="1"/>
  <c r="J56" i="1" s="1"/>
  <c r="H57" i="1"/>
  <c r="I57" i="1" s="1"/>
  <c r="J57" i="1" s="1"/>
  <c r="H58" i="1"/>
  <c r="I58" i="1" s="1"/>
  <c r="J58" i="1" s="1"/>
  <c r="H59" i="1"/>
  <c r="I59" i="1" s="1"/>
  <c r="J59" i="1" s="1"/>
  <c r="H60" i="1"/>
  <c r="I60" i="1" s="1"/>
  <c r="J60" i="1" s="1"/>
  <c r="H61" i="1"/>
  <c r="I61" i="1" s="1"/>
  <c r="J61" i="1" s="1"/>
  <c r="H62" i="1"/>
  <c r="I62" i="1" s="1"/>
  <c r="J62" i="1" s="1"/>
  <c r="H63" i="1"/>
  <c r="I63" i="1" s="1"/>
  <c r="J63" i="1" s="1"/>
  <c r="H64" i="1"/>
  <c r="I64" i="1" s="1"/>
  <c r="J64" i="1" s="1"/>
  <c r="H65" i="1"/>
  <c r="I65" i="1" s="1"/>
  <c r="J65" i="1" s="1"/>
  <c r="H66" i="1"/>
  <c r="I66" i="1" s="1"/>
  <c r="J66" i="1" s="1"/>
  <c r="H67" i="1"/>
  <c r="H68" i="1"/>
  <c r="I68" i="1" s="1"/>
  <c r="J68" i="1" s="1"/>
  <c r="H69" i="1"/>
  <c r="I69" i="1" s="1"/>
  <c r="J69" i="1" s="1"/>
  <c r="H70" i="1"/>
  <c r="I70" i="1" s="1"/>
  <c r="J70" i="1" s="1"/>
  <c r="H71" i="1"/>
  <c r="I71" i="1" s="1"/>
  <c r="J71" i="1" s="1"/>
  <c r="H72" i="1"/>
  <c r="I72" i="1" s="1"/>
  <c r="J72" i="1" s="1"/>
  <c r="H73" i="1"/>
  <c r="I73" i="1" s="1"/>
  <c r="J73" i="1" s="1"/>
  <c r="H74" i="1"/>
  <c r="I74" i="1" s="1"/>
  <c r="J74" i="1" s="1"/>
  <c r="H75" i="1"/>
  <c r="I75" i="1" s="1"/>
  <c r="J75" i="1" s="1"/>
  <c r="H76" i="1"/>
  <c r="I76" i="1" s="1"/>
  <c r="J76" i="1" s="1"/>
  <c r="H77" i="1"/>
  <c r="I77" i="1" s="1"/>
  <c r="J77" i="1" s="1"/>
  <c r="H78" i="1"/>
  <c r="I78" i="1" s="1"/>
  <c r="J78" i="1" s="1"/>
  <c r="H79" i="1"/>
  <c r="I79" i="1" s="1"/>
  <c r="J79" i="1" s="1"/>
  <c r="H80" i="1"/>
  <c r="H81" i="1"/>
  <c r="I81" i="1" s="1"/>
  <c r="J81" i="1" s="1"/>
  <c r="H82" i="1"/>
  <c r="I82" i="1" s="1"/>
  <c r="J82" i="1" s="1"/>
  <c r="H83" i="1"/>
  <c r="I83" i="1" s="1"/>
  <c r="J83" i="1" s="1"/>
  <c r="H84" i="1"/>
  <c r="I84" i="1" s="1"/>
  <c r="J84" i="1" s="1"/>
  <c r="H85" i="1"/>
  <c r="I85" i="1" s="1"/>
  <c r="J85" i="1" s="1"/>
  <c r="H86" i="1"/>
  <c r="I86" i="1" s="1"/>
  <c r="J86" i="1" s="1"/>
  <c r="H87" i="1"/>
  <c r="H88" i="1"/>
  <c r="I88" i="1" s="1"/>
  <c r="J88" i="1" s="1"/>
  <c r="H89" i="1"/>
  <c r="H90" i="1"/>
  <c r="I90" i="1" s="1"/>
  <c r="J90" i="1" s="1"/>
  <c r="H91" i="1"/>
  <c r="I91" i="1" s="1"/>
  <c r="J91" i="1" s="1"/>
  <c r="H92" i="1"/>
  <c r="I92" i="1" s="1"/>
  <c r="J92" i="1" s="1"/>
  <c r="H93" i="1"/>
  <c r="I93" i="1" s="1"/>
  <c r="J93" i="1" s="1"/>
  <c r="H94" i="1"/>
  <c r="I94" i="1" s="1"/>
  <c r="J94" i="1" s="1"/>
  <c r="H95" i="1"/>
  <c r="H96" i="1"/>
  <c r="I96" i="1" s="1"/>
  <c r="J96" i="1" s="1"/>
  <c r="H97" i="1"/>
  <c r="I97" i="1" s="1"/>
  <c r="J97" i="1" s="1"/>
  <c r="H98" i="1"/>
  <c r="I98" i="1" s="1"/>
  <c r="J98" i="1" s="1"/>
  <c r="H99" i="1"/>
  <c r="I99" i="1" s="1"/>
  <c r="J99" i="1" s="1"/>
  <c r="H100" i="1"/>
  <c r="I100" i="1" s="1"/>
  <c r="J100" i="1" s="1"/>
  <c r="H101" i="1"/>
  <c r="I101" i="1" s="1"/>
  <c r="J101" i="1" s="1"/>
  <c r="H102" i="1"/>
  <c r="I102" i="1" s="1"/>
  <c r="J102" i="1" s="1"/>
  <c r="H103" i="1"/>
  <c r="I103" i="1" s="1"/>
  <c r="J103" i="1" s="1"/>
  <c r="H104" i="1"/>
  <c r="I104" i="1" s="1"/>
  <c r="J104" i="1" s="1"/>
  <c r="H105" i="1"/>
  <c r="I105" i="1" s="1"/>
  <c r="J105" i="1" s="1"/>
  <c r="H106" i="1"/>
  <c r="I106" i="1" s="1"/>
  <c r="J106" i="1" s="1"/>
  <c r="H107" i="1"/>
  <c r="I107" i="1" s="1"/>
  <c r="J107" i="1" s="1"/>
  <c r="H108" i="1"/>
  <c r="I108" i="1" s="1"/>
  <c r="J108" i="1" s="1"/>
  <c r="H109" i="1"/>
  <c r="I109" i="1" s="1"/>
  <c r="J109" i="1" s="1"/>
  <c r="H110" i="1"/>
  <c r="I110" i="1" s="1"/>
  <c r="J110" i="1" s="1"/>
  <c r="H111" i="1"/>
  <c r="I111" i="1" s="1"/>
  <c r="J111" i="1" s="1"/>
  <c r="H112" i="1"/>
  <c r="I112" i="1" s="1"/>
  <c r="J112" i="1" s="1"/>
  <c r="H113" i="1"/>
  <c r="I113" i="1" s="1"/>
  <c r="J113" i="1" s="1"/>
  <c r="H114" i="1"/>
  <c r="I114" i="1" s="1"/>
  <c r="J114" i="1" s="1"/>
  <c r="H115" i="1"/>
  <c r="H116" i="1"/>
  <c r="I116" i="1" s="1"/>
  <c r="J116" i="1" s="1"/>
  <c r="H117" i="1"/>
  <c r="I117" i="1" s="1"/>
  <c r="J117" i="1" s="1"/>
  <c r="H118" i="1"/>
  <c r="I118" i="1" s="1"/>
  <c r="J118" i="1" s="1"/>
  <c r="H119" i="1"/>
  <c r="I119" i="1" s="1"/>
  <c r="J119" i="1" s="1"/>
  <c r="H120" i="1"/>
  <c r="I120" i="1" s="1"/>
  <c r="J120" i="1" s="1"/>
  <c r="H121" i="1"/>
  <c r="I121" i="1" s="1"/>
  <c r="J121" i="1" s="1"/>
  <c r="H122" i="1"/>
  <c r="I122" i="1" s="1"/>
  <c r="J122" i="1" s="1"/>
  <c r="H123" i="1"/>
  <c r="I123" i="1" s="1"/>
  <c r="J123" i="1" s="1"/>
  <c r="H124" i="1"/>
  <c r="I124" i="1" s="1"/>
  <c r="J124" i="1" s="1"/>
  <c r="H125" i="1"/>
  <c r="I125" i="1" s="1"/>
  <c r="J125" i="1" s="1"/>
  <c r="H126" i="1"/>
  <c r="I126" i="1" s="1"/>
  <c r="J126" i="1" s="1"/>
  <c r="H127" i="1"/>
  <c r="I127" i="1" s="1"/>
  <c r="J127" i="1" s="1"/>
  <c r="H128" i="1"/>
  <c r="I128" i="1" s="1"/>
  <c r="J128" i="1" s="1"/>
  <c r="H129" i="1"/>
  <c r="I129" i="1" s="1"/>
  <c r="J129" i="1" s="1"/>
  <c r="H130" i="1"/>
  <c r="I130" i="1" s="1"/>
  <c r="J130" i="1" s="1"/>
  <c r="H131" i="1"/>
  <c r="I131" i="1" s="1"/>
  <c r="J131" i="1" s="1"/>
  <c r="H132" i="1"/>
  <c r="I132" i="1" s="1"/>
  <c r="J132" i="1" s="1"/>
  <c r="H133" i="1"/>
  <c r="I133" i="1" s="1"/>
  <c r="J133" i="1" s="1"/>
  <c r="H134" i="1"/>
  <c r="I134" i="1" s="1"/>
  <c r="J134" i="1" s="1"/>
  <c r="H135" i="1"/>
  <c r="I135" i="1" s="1"/>
  <c r="J135" i="1" s="1"/>
  <c r="H136" i="1"/>
  <c r="I136" i="1" s="1"/>
  <c r="J136" i="1" s="1"/>
  <c r="H137" i="1"/>
  <c r="I137" i="1" s="1"/>
  <c r="J137" i="1" s="1"/>
  <c r="H138" i="1"/>
  <c r="I138" i="1" s="1"/>
  <c r="J138" i="1" s="1"/>
  <c r="H139" i="1"/>
  <c r="I139" i="1" s="1"/>
  <c r="J139" i="1" s="1"/>
  <c r="H140" i="1"/>
  <c r="I140" i="1" s="1"/>
  <c r="J140" i="1" s="1"/>
  <c r="H141" i="1"/>
  <c r="I141" i="1" s="1"/>
  <c r="J141" i="1" s="1"/>
  <c r="H142" i="1"/>
  <c r="I142" i="1" s="1"/>
  <c r="J142" i="1" s="1"/>
  <c r="H143" i="1"/>
  <c r="I143" i="1" s="1"/>
  <c r="J143" i="1" s="1"/>
  <c r="H144" i="1"/>
  <c r="I144" i="1" s="1"/>
  <c r="J144" i="1" s="1"/>
  <c r="H145" i="1"/>
  <c r="I145" i="1" s="1"/>
  <c r="J145" i="1" s="1"/>
  <c r="H146" i="1"/>
  <c r="I146" i="1" s="1"/>
  <c r="J146" i="1" s="1"/>
  <c r="H147" i="1"/>
  <c r="I147" i="1" s="1"/>
  <c r="J147" i="1" s="1"/>
  <c r="H148" i="1"/>
  <c r="I148" i="1" s="1"/>
  <c r="J148" i="1" s="1"/>
  <c r="H149" i="1"/>
  <c r="I149" i="1" s="1"/>
  <c r="J149" i="1" s="1"/>
  <c r="H150" i="1"/>
  <c r="I150" i="1" s="1"/>
  <c r="J150" i="1" s="1"/>
  <c r="H151" i="1"/>
  <c r="I151" i="1" s="1"/>
  <c r="J151" i="1" s="1"/>
  <c r="H152" i="1"/>
  <c r="I152" i="1" s="1"/>
  <c r="J152" i="1" s="1"/>
  <c r="H153" i="1"/>
  <c r="I153" i="1" s="1"/>
  <c r="J153" i="1" s="1"/>
  <c r="H154" i="1"/>
  <c r="H155" i="1"/>
  <c r="I155" i="1" s="1"/>
  <c r="J155" i="1" s="1"/>
  <c r="H156" i="1"/>
  <c r="I156" i="1" s="1"/>
  <c r="J156" i="1" s="1"/>
  <c r="H157" i="1"/>
  <c r="I157" i="1" s="1"/>
  <c r="J157" i="1" s="1"/>
  <c r="H158" i="1"/>
  <c r="I158" i="1" s="1"/>
  <c r="J158" i="1" s="1"/>
  <c r="H159" i="1"/>
  <c r="I159" i="1" s="1"/>
  <c r="J159" i="1" s="1"/>
  <c r="H160" i="1"/>
  <c r="I160" i="1" s="1"/>
  <c r="J160" i="1" s="1"/>
  <c r="H161" i="1"/>
  <c r="I161" i="1" s="1"/>
  <c r="J161" i="1" s="1"/>
  <c r="H162" i="1"/>
  <c r="I162" i="1" s="1"/>
  <c r="J162" i="1" s="1"/>
  <c r="H163" i="1"/>
  <c r="I163" i="1" s="1"/>
  <c r="J163" i="1" s="1"/>
  <c r="H164" i="1"/>
  <c r="I164" i="1" s="1"/>
  <c r="J164" i="1" s="1"/>
  <c r="H165" i="1"/>
  <c r="I165" i="1" s="1"/>
  <c r="J165" i="1" s="1"/>
  <c r="H166" i="1"/>
  <c r="I166" i="1" s="1"/>
  <c r="J166" i="1" s="1"/>
  <c r="H167" i="1"/>
  <c r="H168" i="1"/>
  <c r="I168" i="1" s="1"/>
  <c r="J168" i="1" s="1"/>
  <c r="H169" i="1"/>
  <c r="I169" i="1" s="1"/>
  <c r="J169" i="1" s="1"/>
  <c r="H170" i="1"/>
  <c r="I170" i="1" s="1"/>
  <c r="J170" i="1" s="1"/>
  <c r="H171" i="1"/>
  <c r="I171" i="1" s="1"/>
  <c r="J171" i="1" s="1"/>
  <c r="H172" i="1"/>
  <c r="H173" i="1"/>
  <c r="I173" i="1" s="1"/>
  <c r="J173" i="1" s="1"/>
  <c r="H174" i="1"/>
  <c r="I174" i="1" s="1"/>
  <c r="J174" i="1" s="1"/>
  <c r="H175" i="1"/>
  <c r="I175" i="1" s="1"/>
  <c r="J175" i="1" s="1"/>
  <c r="H176" i="1"/>
  <c r="I176" i="1" s="1"/>
  <c r="J176" i="1" s="1"/>
  <c r="H177" i="1"/>
  <c r="I177" i="1" s="1"/>
  <c r="J177" i="1" s="1"/>
  <c r="H178" i="1"/>
  <c r="I178" i="1" s="1"/>
  <c r="J178" i="1" s="1"/>
  <c r="H179" i="1"/>
  <c r="I179" i="1" s="1"/>
  <c r="J179" i="1" s="1"/>
  <c r="H180" i="1"/>
  <c r="I180" i="1" s="1"/>
  <c r="J180" i="1" s="1"/>
  <c r="H181" i="1"/>
  <c r="I181" i="1" s="1"/>
  <c r="J181" i="1" s="1"/>
  <c r="H182" i="1"/>
  <c r="I182" i="1" s="1"/>
  <c r="J182" i="1" s="1"/>
  <c r="H183" i="1"/>
  <c r="I183" i="1" s="1"/>
  <c r="J183" i="1" s="1"/>
  <c r="H184" i="1"/>
  <c r="I184" i="1" s="1"/>
  <c r="J184" i="1" s="1"/>
  <c r="H185" i="1"/>
  <c r="I185" i="1" s="1"/>
  <c r="J185" i="1" s="1"/>
  <c r="H186" i="1"/>
  <c r="I186" i="1" s="1"/>
  <c r="J186" i="1" s="1"/>
  <c r="H187" i="1"/>
  <c r="I187" i="1" s="1"/>
  <c r="J187" i="1" s="1"/>
  <c r="H188" i="1"/>
  <c r="I188" i="1" s="1"/>
  <c r="J188" i="1" s="1"/>
  <c r="H189" i="1"/>
  <c r="H190" i="1"/>
  <c r="H191" i="1"/>
  <c r="H192" i="1"/>
  <c r="I192" i="1" s="1"/>
  <c r="J192" i="1" s="1"/>
  <c r="F193" i="1"/>
  <c r="H12" i="1"/>
  <c r="I12" i="1" s="1"/>
  <c r="J12" i="1" s="1"/>
  <c r="H193" i="1" l="1"/>
  <c r="I193" i="1"/>
</calcChain>
</file>

<file path=xl/sharedStrings.xml><?xml version="1.0" encoding="utf-8"?>
<sst xmlns="http://schemas.openxmlformats.org/spreadsheetml/2006/main" count="541" uniqueCount="364">
  <si>
    <t>L.P.</t>
  </si>
  <si>
    <t>1</t>
  </si>
  <si>
    <t>2</t>
  </si>
  <si>
    <t>3</t>
  </si>
  <si>
    <t>4</t>
  </si>
  <si>
    <t>5</t>
  </si>
  <si>
    <t>WARTOŚĆ BRUTTO OGÓŁEM (ZŁ)</t>
  </si>
  <si>
    <t>6</t>
  </si>
  <si>
    <t>7</t>
  </si>
  <si>
    <t>8</t>
  </si>
  <si>
    <t>CENA BRUTTO/SZT. (ZŁ)</t>
  </si>
  <si>
    <t>9</t>
  </si>
  <si>
    <t>WARTOŚĆ NETTO OGÓŁEM (ZŁ)</t>
  </si>
  <si>
    <r>
      <t>CENA NETTO/SZT. (ZŁ)</t>
    </r>
    <r>
      <rPr>
        <b/>
        <vertAlign val="superscript"/>
        <sz val="10"/>
        <rFont val="Calibri"/>
        <family val="2"/>
        <scheme val="minor"/>
      </rPr>
      <t>2</t>
    </r>
  </si>
  <si>
    <t>Ogółem</t>
  </si>
  <si>
    <t xml:space="preserve">FORMULARZ CENOWY                                                  </t>
  </si>
  <si>
    <t>(przedmiot zamówienia)</t>
  </si>
  <si>
    <t xml:space="preserve">…......................, dnia….....................                                                     </t>
  </si>
  <si>
    <t xml:space="preserve"> …..............................................</t>
  </si>
  <si>
    <t>Jedn.</t>
  </si>
  <si>
    <t xml:space="preserve">           podpis Wykonawcy</t>
  </si>
  <si>
    <t>Nazwa towaru</t>
  </si>
  <si>
    <t>X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</si>
  <si>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</si>
  <si>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</si>
  <si>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</si>
  <si>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</si>
  <si>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</si>
  <si>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</si>
  <si>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</si>
  <si>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</si>
  <si>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</si>
  <si>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</si>
  <si>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</si>
  <si>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</si>
  <si>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</si>
  <si>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</si>
  <si>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</si>
  <si>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</si>
  <si>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</si>
  <si>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</si>
  <si>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</si>
  <si>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</si>
  <si>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</si>
  <si>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</si>
  <si>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</si>
  <si>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</si>
  <si>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</si>
  <si>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</si>
  <si>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</si>
  <si>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</si>
  <si>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</si>
  <si>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</si>
  <si>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</si>
  <si>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</si>
  <si>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</si>
  <si>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(znak sprawy)</t>
  </si>
  <si>
    <t xml:space="preserve">    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</si>
  <si>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</si>
  <si>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</si>
  <si>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</si>
  <si>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</si>
  <si>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</si>
  <si>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</si>
  <si>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</si>
  <si>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</si>
  <si>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</si>
  <si>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</si>
  <si>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</si>
  <si>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</si>
  <si>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</si>
  <si>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</si>
  <si>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</si>
  <si>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</si>
  <si>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</si>
  <si>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</si>
  <si>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</si>
  <si>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</si>
  <si>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</si>
  <si>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</si>
  <si>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</si>
  <si>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</si>
  <si>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</si>
  <si>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</si>
  <si>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</si>
  <si>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</si>
  <si>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</si>
  <si>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</si>
  <si>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</si>
  <si>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</si>
  <si>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</si>
  <si>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</si>
  <si>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</si>
  <si>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</si>
  <si>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</si>
  <si>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</si>
  <si>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</si>
  <si>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</si>
  <si>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</si>
  <si>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</si>
  <si>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</si>
  <si>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</si>
  <si>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</si>
  <si>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</si>
  <si>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</si>
  <si>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</si>
  <si>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</si>
  <si>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</si>
  <si>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</si>
  <si>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</si>
  <si>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</si>
  <si>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</si>
  <si>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</si>
  <si>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</si>
  <si>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</si>
  <si>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</si>
  <si>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</si>
  <si>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</si>
  <si>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</si>
  <si>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</si>
  <si>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</si>
  <si>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</si>
  <si>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</si>
  <si>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</si>
  <si>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</si>
  <si>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</si>
  <si>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</si>
  <si>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</si>
  <si>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</si>
  <si>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</si>
  <si>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</si>
  <si>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</si>
  <si>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</si>
  <si>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</si>
  <si>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</si>
  <si>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</si>
  <si>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</si>
  <si>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</si>
  <si>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</si>
  <si>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</si>
  <si>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</si>
  <si>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</si>
  <si>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</si>
  <si>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</si>
  <si>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</si>
  <si>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</si>
  <si>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</si>
  <si>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</si>
  <si>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</si>
  <si>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</si>
  <si>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</si>
  <si>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</si>
  <si>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</si>
  <si>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</si>
  <si>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</si>
  <si>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</si>
  <si>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</si>
  <si>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</si>
  <si>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</si>
  <si>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</si>
  <si>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</si>
  <si>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</si>
  <si>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</si>
  <si>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</si>
  <si>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</si>
  <si>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</si>
  <si>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r>
      <t xml:space="preserve">dostawa artykułów technicznych </t>
    </r>
    <r>
      <rPr>
        <sz val="11"/>
        <color theme="1"/>
        <rFont val="Times New Roman"/>
        <family val="1"/>
        <charset val="238"/>
      </rPr>
      <t>dla potrzeb urzędu Morskiego w Gdyni</t>
    </r>
  </si>
  <si>
    <t>ILOŚĆ</t>
  </si>
  <si>
    <t>(zamówienie o wartości do 170 000 zł)</t>
  </si>
  <si>
    <t>TZ2.374.86.2026.PM</t>
  </si>
  <si>
    <t>Antypoślizgowa taśma samoprzylepna żółto-czarna, szerokość 50 mm, długość: min. 18 m</t>
  </si>
  <si>
    <t>szt</t>
  </si>
  <si>
    <t>Arkusz 230x280 ścierny na płótnie gr 100 Klingspor</t>
  </si>
  <si>
    <t>Arkusz 230x280 ścierny na płótnie gr 160 Klingspor</t>
  </si>
  <si>
    <t>Arkusz 230x280 ścierny na płótnie gr 220 Klingspor</t>
  </si>
  <si>
    <t>Arkusz 230x280 ścierny na płótnie gr 60 Klingspor</t>
  </si>
  <si>
    <t>Arkusz 230x280 ścierny na płótnie gr 80 Klingspor</t>
  </si>
  <si>
    <t>benzyna ekstrakcyjna</t>
  </si>
  <si>
    <t>L</t>
  </si>
  <si>
    <t>benzyna lakowa</t>
  </si>
  <si>
    <t>Cyna z kalafonią szpulka 250g 1,5mm</t>
  </si>
  <si>
    <t>Czyścik do pian poliuretanowych s 500 ml. Tytan</t>
  </si>
  <si>
    <t xml:space="preserve">Czyściwo bawełniane białe pakowane po 10kg </t>
  </si>
  <si>
    <t>kg</t>
  </si>
  <si>
    <t>Drut do migomatu Esab 12.51  Fi 0,8mm 5kg</t>
  </si>
  <si>
    <t>rolka</t>
  </si>
  <si>
    <t>Drut MIG AlMg5 2kg 1,2mm spawalniczy</t>
  </si>
  <si>
    <t>Szt.</t>
  </si>
  <si>
    <t>Drut spawalniczy do stali nierdzewnej Esab 161216R150 1,6mm 5kg</t>
  </si>
  <si>
    <t>op.</t>
  </si>
  <si>
    <t>Drut spawalniczy ER70S-6 [SG2] D200 5kg 0.8mm</t>
  </si>
  <si>
    <t>Drut spawalniczy ER70S-6 [SG2] D200 5kg 1.0mm</t>
  </si>
  <si>
    <t>Elektrody do spawarki w otulone Ø 2,5 ESAB 5kg/opakowanie</t>
  </si>
  <si>
    <t>op</t>
  </si>
  <si>
    <t>Elektrody do stali nierdzewnej 308L fi 2,0 ESAB 1,6 kg/opakowanie</t>
  </si>
  <si>
    <t>opak</t>
  </si>
  <si>
    <t>Elektrody OMNIA 46 / KD 46 /  # 3,2 5,3 kg/opakowanie</t>
  </si>
  <si>
    <t>Elektrody rutylowe ER150 fi 2,5 ESAP 5 kg/opakowanie</t>
  </si>
  <si>
    <t>Elektrody spawalnicze SUPER-46+fi 4,0mm 4,8kg/opakowanie</t>
  </si>
  <si>
    <t>Folia budowlana 5mx5m</t>
  </si>
  <si>
    <t>Folia malarska grubośc min.50µ 4x5 m</t>
  </si>
  <si>
    <t>folia ochronna bąbelkowa (szer. 1m, dł. 100 m)</t>
  </si>
  <si>
    <t>szt.</t>
  </si>
  <si>
    <t>Folia ORACAL 641 biała, szer.63 cm (do plotera tnącego)</t>
  </si>
  <si>
    <t>mb</t>
  </si>
  <si>
    <t>Folia ORACAL 641 czarna matowa, szer.63 cm (do plotera tnącego)</t>
  </si>
  <si>
    <t>Folia stretch czarna szerokość: 500mm, długość: min. 300m, grubość: min. 17µ</t>
  </si>
  <si>
    <t>Folia stretch przezroczysta gr.23, szer. 100mm/150m</t>
  </si>
  <si>
    <t>GRACO filtr do pistoletu malarskiego 60 mesh</t>
  </si>
  <si>
    <t>Kalafonia lutownicza 100g AG/Cynel</t>
  </si>
  <si>
    <t>Kamień szlifierski 205 x 19 x15,88mm do Makita GB801</t>
  </si>
  <si>
    <t>kielnia sztukatorska podkówka 100mm</t>
  </si>
  <si>
    <t>kij malarski teleskopowy 1,5 - 3 m Blue Dolphin</t>
  </si>
  <si>
    <t xml:space="preserve">Klej do pistoletów klejowych uniwersalny 1 kg  -  fi 11mm. </t>
  </si>
  <si>
    <t>opk.</t>
  </si>
  <si>
    <t>Klej dwuskładnikowy POXILINA 70 g</t>
  </si>
  <si>
    <t>Klej dwuskładnikowy POXIPOL 70 ml</t>
  </si>
  <si>
    <t>Klej i uszczelniacz Sika 221 300 ml</t>
  </si>
  <si>
    <t>Klej Kropelka 10ml</t>
  </si>
  <si>
    <t>Klej montażowy Mamut 290 ml</t>
  </si>
  <si>
    <t>KLEJ STOLARSKI DO DREWNA VICOL 1KG TYTAN</t>
  </si>
  <si>
    <t>Kubek lakierniczy z podziałką 2300ml</t>
  </si>
  <si>
    <t>Kubek lakierniczy z podziałką 750ml</t>
  </si>
  <si>
    <t>Kuweta malarska duża o szer 16 cm</t>
  </si>
  <si>
    <t>Kuweta malarska duża o szer 32 cm</t>
  </si>
  <si>
    <t>lejek do paliwa z sitkiem, pojemność min. 1,2L,</t>
  </si>
  <si>
    <t xml:space="preserve">Mata filtracyjna ETM3 G3 EU3- włóknina filtracyjna </t>
  </si>
  <si>
    <t>Miara zwijana 5 mb STANLEY</t>
  </si>
  <si>
    <t>nalewak do oleju/ konewka 1L YATO</t>
  </si>
  <si>
    <t>Noże metalowe Stanley 10-018  18,mm</t>
  </si>
  <si>
    <t xml:space="preserve">Nóż do strugarek 430 x 30 x 3 mm (do drewn) </t>
  </si>
  <si>
    <t>ołówki stolarskie min. 18 cm wysokości</t>
  </si>
  <si>
    <t>Ostrze do wyrzynarki (metal,ceramika, tworzywa) typ mocowania "T" MAKITA</t>
  </si>
  <si>
    <t>paca tynkarska gładka 580x130</t>
  </si>
  <si>
    <t>paca zębata rozstaw zębów 10x10</t>
  </si>
  <si>
    <t>Papier pakowy szary w rolce 120cm x 280m</t>
  </si>
  <si>
    <t>Papier scierny na rzep do szlifierki BOSCH 120 (szlifierka125)</t>
  </si>
  <si>
    <t>Papier scierny na rzep do szlifierki BOSCH 60 (szlifierka125)</t>
  </si>
  <si>
    <t>Papier ścierny bezkońcowy100x620  P 80 BOSCH</t>
  </si>
  <si>
    <t>po.</t>
  </si>
  <si>
    <t>Papier ścierny bezkrańcowy  100x620 P 40 BOSCH</t>
  </si>
  <si>
    <t>Papier ścierny bezkrańcowy 100x620 P 60 BOSCH</t>
  </si>
  <si>
    <t>Papier ścierny do szlifierki PS22K P100</t>
  </si>
  <si>
    <t>Papier ścierny do szlifierki PS22K P40</t>
  </si>
  <si>
    <t>Papier ścierny do szlifierki PS22K P60</t>
  </si>
  <si>
    <t>Papier ścierny do szlifierki PS22K P80</t>
  </si>
  <si>
    <t>papier ścierny na rzep (żelazko) 93x93mm gramatura 120 (6 otworów) FESTO</t>
  </si>
  <si>
    <t>Papier ścierny na rzep do szlifierki tarczowej TS 305 P40</t>
  </si>
  <si>
    <t>Papier ścierny na rzep do szlifierki tarczowej TS 305 P60</t>
  </si>
  <si>
    <t>Papier ścierny na rzep do Szlifierki tarczowej TS 305 P80</t>
  </si>
  <si>
    <t>Pasta uszczelniająca do konopii 65g</t>
  </si>
  <si>
    <t>Pędzel angielski  63mm do farb i lakierów Befaszczot 166312</t>
  </si>
  <si>
    <t>Pędzel angielski  76mm do farb i lakierów Befaszczot 167616</t>
  </si>
  <si>
    <t>Pędzel angielski 102mm do farb i lakierów Befaszczot 160211</t>
  </si>
  <si>
    <t>Pędzel angielski 25mm do farb i lakierów Befaszczot</t>
  </si>
  <si>
    <t>Pędzel angielski 36mm do farb i lakierów Befaszczot 163618</t>
  </si>
  <si>
    <t>Pędzel angielski 50mm do farb i lakierów Befaszczot 165018</t>
  </si>
  <si>
    <t>Pędzel kaloryferowy szer 30mm Befaszczot</t>
  </si>
  <si>
    <t>Pędzel kaloryferowy szer 63mm Befaszczot</t>
  </si>
  <si>
    <t>Pędzel ławkowiec 170x70mm Befaszczot</t>
  </si>
  <si>
    <t>Pędzel okrągły Ø20 do farb i lakierów Befaszczot</t>
  </si>
  <si>
    <t>Pędzel okrągły Ø30 do farb i lakierów Befaszczot</t>
  </si>
  <si>
    <t>Pędzel okrągły Ø40 do farb i lakierów Befaszczot</t>
  </si>
  <si>
    <t>Pędzel okrągły Ø50 do farb i lakierów Befaszczot</t>
  </si>
  <si>
    <t>Pędzel płaski 30mm do farb i lakierów Befaszczot</t>
  </si>
  <si>
    <t>Pędzel płaski 40mm do farb i lakierów Befaszczot</t>
  </si>
  <si>
    <t>Pędzel płaski 50mm do farb i lakierów Befaszczot</t>
  </si>
  <si>
    <t>Pędzel płaski 60mm do farb i lakierów Befaszczot</t>
  </si>
  <si>
    <t>Pędzel płaski do lakobejcy 60mm Befaszczot</t>
  </si>
  <si>
    <t>Pianka niskoprężna pistoletowa 750mm Soudal</t>
  </si>
  <si>
    <t>pistolet do pianki YT-67441 Yato</t>
  </si>
  <si>
    <t>pistolet do silikonu YT-6753 Yato</t>
  </si>
  <si>
    <t>Pistolet zraszający GARDENA Premium zestaw 1/2" 18306-20</t>
  </si>
  <si>
    <t>Rolka ścierna Norton R222 38mm x 25 mm P180</t>
  </si>
  <si>
    <t>Rolka ścierna Norton R222 38mm x 25mm P120</t>
  </si>
  <si>
    <t>Rolka ścierna Norton R222 38mm x 25mm P240</t>
  </si>
  <si>
    <t>Rolka ścierna Norton R222 38mm x 25mm P320</t>
  </si>
  <si>
    <t>Rolka ścierna Norton R222 38mm x 25mm P60</t>
  </si>
  <si>
    <t>siatka ścierna 105*280mm granulacja 120</t>
  </si>
  <si>
    <t>siatka ścierna 105*280mm granulacja 40</t>
  </si>
  <si>
    <t>siatka ścierna 105*280mm granulacja 80</t>
  </si>
  <si>
    <t>Silikon akrylowy biały Soudal 280ml</t>
  </si>
  <si>
    <t>Silikon odporny na wys.temperaturę  do 400°C (czerwony) 300ml (nie uszczelniacz)</t>
  </si>
  <si>
    <t>silikon sanitarny bezbarwny Soudal 280ml</t>
  </si>
  <si>
    <t>silikon sanitarny biały Soudal 280ml</t>
  </si>
  <si>
    <t>Silikon sanitarny/ fuga Manhattan 10 280ml</t>
  </si>
  <si>
    <t>Silikon szklarski bezbarwny 280ml Soudal</t>
  </si>
  <si>
    <t>Silikon tynk fasadowy Denbraven 300 ml</t>
  </si>
  <si>
    <t>Silikon/uszczelniacz dekarski bezbarwny 280ml Soudal</t>
  </si>
  <si>
    <t>Silikon/uszczelniacz dekarski brązowy 280ml Soudal</t>
  </si>
  <si>
    <t>Silikon/uszczelniacz dekarski czarny 280ml Soudal</t>
  </si>
  <si>
    <t>Sitko lakiernicze papierowe 125μ</t>
  </si>
  <si>
    <t>Sitko lakiernicze papierowe 190μ</t>
  </si>
  <si>
    <t>smar przekładni Stihl 07811201109 80 g </t>
  </si>
  <si>
    <t>Stihl tarcza 350mm Diamentowa Tnąca 350mm 14" D-B10</t>
  </si>
  <si>
    <t>Szczotki do smołowania z kijem 74-O/7 k Befaszczot</t>
  </si>
  <si>
    <t>Szczotki węglowe MAKITA CB-419 kod producenta: 191962-4  2 sztuki/komplet</t>
  </si>
  <si>
    <t>kpl</t>
  </si>
  <si>
    <t>Sznurek polipropylenowy 3mm/300m</t>
  </si>
  <si>
    <t>Szybkozłącze mosięzne do węża ogrodowego 1/2'' Bradas BR-2120</t>
  </si>
  <si>
    <t>Ściernica garnkowa walcowa 150x80x32 do ostrzenia narzędzi</t>
  </si>
  <si>
    <t>Tarcza diament wentylowana fi 115RUBI ref.31933</t>
  </si>
  <si>
    <t>Tarcza diamentowa do cięcia betonu 230 x 22,23 mm DeWalt DT40260</t>
  </si>
  <si>
    <t>Tarcza diamentowa do cięcia betonu 350 Bosch</t>
  </si>
  <si>
    <t>tarcza diamentowa pełna 125/22mm DeWalt</t>
  </si>
  <si>
    <t>Tarcza do cięcia metalu 350x2,8x32 mm</t>
  </si>
  <si>
    <t>Tarcza do cięcia metalu Ø125x1,0x22 Bosch</t>
  </si>
  <si>
    <t>Tarcza do cięcia metalu Ø230x2x22 Bosch</t>
  </si>
  <si>
    <t>tarcza do pilarki Bosch 190x2x30 (24 Z)</t>
  </si>
  <si>
    <t>tarcza do pilarki Bosch 190x2x30 (42 Z)</t>
  </si>
  <si>
    <t>Tarcza do szlifowania metalu Ø 125x1,6x22  Bosch</t>
  </si>
  <si>
    <t>Tarcza do szlifowania metalu Ø 125x6,0x22   Bosch</t>
  </si>
  <si>
    <t xml:space="preserve">Tarcze Hatson ferro 350mm x20 mm do betonu zbrojonego </t>
  </si>
  <si>
    <t>Tarcze listkowe 125 gr.40 Bosch</t>
  </si>
  <si>
    <t>Tarcze listkowe 125 gr.60 Bosch</t>
  </si>
  <si>
    <t>Tarcze listkowe 125 gr.80 Bosch</t>
  </si>
  <si>
    <t xml:space="preserve">taśma dwustronna montażowa typu Tesa Ultra Strong 19 mm x 5 m </t>
  </si>
  <si>
    <t>Taśma klejąca montażowa dwustronna 50mmx10m Tesa</t>
  </si>
  <si>
    <t>Taśma klejąca, materiałowa, zbrojona, srebrna 3M 50mm/50m</t>
  </si>
  <si>
    <t>Taśma malarska niebieska maskująca 50mmx50m</t>
  </si>
  <si>
    <t>Taśma malarska niebieska maskująca 30mmx50m</t>
  </si>
  <si>
    <t>Taśma malarska żółta Strong 30 mm x 50m</t>
  </si>
  <si>
    <t>Taśma malarska żółta Strong 48 mm x 50m</t>
  </si>
  <si>
    <t>taśma ochronna tynkarska Dolphin 48mm x 50m</t>
  </si>
  <si>
    <t>taśma ostrzegawcza biało- czerwona długość: 100 m, szerokość:70 mm, grubośc: 25µ</t>
  </si>
  <si>
    <t>taśma ostrzegawcza czarno- żółta długość: 100 m, szerokość:70 mm, grubośc: 25µ</t>
  </si>
  <si>
    <t>Taśma pakowa,bezbarwna 48mm/50m</t>
  </si>
  <si>
    <t>Taśma pakowa,brąz 48mm/50m</t>
  </si>
  <si>
    <t>Taśma samowulkanizująca SF1910HPX</t>
  </si>
  <si>
    <t>Taśma samowulkanizująca SF2503HPX</t>
  </si>
  <si>
    <t>Taśma samowulkanizująca silikonowa, PLH-20-25-9</t>
  </si>
  <si>
    <t>Uchwyt do wałka malarskiego 100mm fi 6mm</t>
  </si>
  <si>
    <t>Uchwyt do wałka malarskiego 180mm fi 8mm</t>
  </si>
  <si>
    <t>Uchwyt do wałka malarskiego 250mm fi 8mm</t>
  </si>
  <si>
    <t>Uchwyt do wałka malarskiego przedłużany 100mm fi 6mm</t>
  </si>
  <si>
    <t>Wałek malarski 15cm MOLTOFLOCK zapas</t>
  </si>
  <si>
    <t>Wałek malarski gąbkowy 10cm zapas</t>
  </si>
  <si>
    <t>Wałek malarski gąbkowy 15cm zapas</t>
  </si>
  <si>
    <t>Wałek malarski gąbkowy 5cm zapas</t>
  </si>
  <si>
    <t>Wałek malarski Girpaint 10 cm  zapas 12-Cwf/10p Befaszczot</t>
  </si>
  <si>
    <t>Wałek malarski Girpaint 15 cm  zapas 12-Cwf/15p Befaszczot</t>
  </si>
  <si>
    <t>Wałek malarski Girpaint 18 cm  zapas 12-Dwp/18a Befaszczot</t>
  </si>
  <si>
    <t>Wałek malarski Girpaint 25 cm  zapas 12-Dwp/25a Befaszczot</t>
  </si>
  <si>
    <t>Wałek malarski Syntex 18 cm  zapas 12-Dwx/18a Befaszczot</t>
  </si>
  <si>
    <t>Wałek malarski Syntex 25 cm  zapas 12-Dwx/25a Befaszczot</t>
  </si>
  <si>
    <t>Wałek malarski Welur 18 cm  zapas 12-Dww/18a Befaszczot</t>
  </si>
  <si>
    <t>Wałek malarski Welur 25 cm  zapas 12-Dww/25a Befaszczot</t>
  </si>
  <si>
    <t>Wałki do malowania (paluszki) L=100 mm, f-my Flugger (włos medium)</t>
  </si>
  <si>
    <t>wazelina techniczna 50g</t>
  </si>
  <si>
    <t>Wąż ciśnieniowy do kompresora 20bar 15 m</t>
  </si>
  <si>
    <t>Wąż do sprężonego powietrza zbrojony 3 warstwowy śr 10 mm - 50m</t>
  </si>
  <si>
    <t>Wąż ogrodowy 3/4"  4-warstwowy 24 BAR 50 m Proline</t>
  </si>
  <si>
    <t>Wąż ogrodowy KARCHER Primoflex 25mb 1/2"  2.645-297.0</t>
  </si>
  <si>
    <t>wąż strażacki do wody 2" 52mm 20m GEKO</t>
  </si>
  <si>
    <t>wiadro budowlane czarne z podziałką litrową 20L</t>
  </si>
  <si>
    <t>Zestaw (6 szt) szczotek drucianych z trzpieniem szlifierk, średnica: 37,50,62,75 mm Yato</t>
  </si>
  <si>
    <t>Zestaw (4 szt) szczotek drucianych fi 75 do szlifierki</t>
  </si>
  <si>
    <t>Zestaw opasek zaciskowych ślimakowych nierdzewnych 220el. ze stojakiem KRAMP HCSET670</t>
  </si>
  <si>
    <t>Zestaw szpachelek nierdzewnych INOX w rozmiarze 40mm,60mm,80mm,100mm</t>
  </si>
  <si>
    <t>Złacze kłowe GEKA wąż 16mm</t>
  </si>
  <si>
    <t>Złącza kłowe GEKA gwint zewn. 3/4"</t>
  </si>
  <si>
    <t>Zmywacz do klejów Bochem Bonifix Cleaner 1L</t>
  </si>
  <si>
    <t>Szczotka do rdzy 4 - rzędowa</t>
  </si>
  <si>
    <t xml:space="preserve">Żyłka okrągła czerwona tnąca STIHL 2.7mm x 68m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</si>
</sst>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&quot;zł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theme="8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7" fillId="0" borderId="0"/>
    <xf numFmtId="0" fontId="1" fillId="0" borderId="0"/>
  </cellStyleXfs>
  <cellXfs count="59">
    <xf numFmtId="0" fontId="0" fillId="0" borderId="0" xfId="0"/>
    <xf numFmtId="0" fontId="0" fillId="0" borderId="0" xfId="0" quotePrefix="1"/>
    <xf numFmtId="0" fontId="2" fillId="0" borderId="0" xfId="0" applyFont="1"/>
    <xf numFmtId="0" fontId="4" fillId="0" borderId="0" xfId="0" applyFont="1"/>
    <xf numFmtId="4" fontId="5" fillId="0" borderId="2" xfId="0" applyNumberFormat="1" applyFont="1" applyBorder="1"/>
    <xf numFmtId="0" fontId="5" fillId="0" borderId="1" xfId="0" quotePrefix="1" applyFont="1" applyBorder="1" applyAlignment="1">
      <alignment horizontal="center" wrapText="1"/>
    </xf>
    <xf numFmtId="4" fontId="0" fillId="0" borderId="4" xfId="0" applyNumberFormat="1" applyBorder="1" applyAlignment="1">
      <alignment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0" borderId="3" xfId="0" quotePrefix="1" applyFont="1" applyBorder="1" applyAlignment="1">
      <alignment horizontal="center"/>
    </xf>
    <xf numFmtId="4" fontId="2" fillId="0" borderId="5" xfId="0" applyNumberFormat="1" applyFont="1" applyBorder="1"/>
    <xf numFmtId="4" fontId="4" fillId="0" borderId="13" xfId="0" applyNumberFormat="1" applyFont="1" applyBorder="1"/>
    <xf numFmtId="4" fontId="4" fillId="0" borderId="11" xfId="0" applyNumberFormat="1" applyFont="1" applyBorder="1"/>
    <xf numFmtId="0" fontId="0" fillId="2" borderId="6" xfId="0" quotePrefix="1" applyFill="1" applyBorder="1"/>
    <xf numFmtId="0" fontId="2" fillId="2" borderId="7" xfId="0" applyFont="1" applyFill="1" applyBorder="1" applyAlignment="1">
      <alignment wrapText="1"/>
    </xf>
    <xf numFmtId="0" fontId="14" fillId="2" borderId="8" xfId="0" applyFont="1" applyFill="1" applyBorder="1" applyAlignment="1">
      <alignment wrapText="1"/>
    </xf>
    <xf numFmtId="0" fontId="9" fillId="2" borderId="6" xfId="0" applyFont="1" applyFill="1" applyBorder="1" applyAlignment="1">
      <alignment wrapText="1"/>
    </xf>
    <xf numFmtId="0" fontId="16" fillId="2" borderId="7" xfId="0" applyFont="1" applyFill="1" applyBorder="1" applyAlignment="1">
      <alignment wrapText="1"/>
    </xf>
    <xf numFmtId="0" fontId="9" fillId="2" borderId="9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13" fillId="2" borderId="8" xfId="0" applyFont="1" applyFill="1" applyBorder="1" applyAlignment="1">
      <alignment horizontal="center" wrapText="1"/>
    </xf>
    <xf numFmtId="0" fontId="4" fillId="0" borderId="12" xfId="0" applyFont="1" applyBorder="1" applyAlignment="1">
      <alignment horizontal="center"/>
    </xf>
    <xf numFmtId="4" fontId="4" fillId="0" borderId="10" xfId="0" applyNumberFormat="1" applyFont="1" applyBorder="1" applyAlignment="1">
      <alignment horizontal="center"/>
    </xf>
    <xf numFmtId="0" fontId="8" fillId="0" borderId="10" xfId="0" applyFont="1" applyBorder="1"/>
    <xf numFmtId="0" fontId="20" fillId="0" borderId="11" xfId="0" applyFont="1" applyBorder="1"/>
    <xf numFmtId="164" fontId="2" fillId="0" borderId="15" xfId="2" applyNumberFormat="1" applyFont="1" applyBorder="1" applyAlignment="1">
      <alignment wrapText="1"/>
    </xf>
    <xf numFmtId="0" fontId="20" fillId="0" borderId="14" xfId="0" applyFont="1" applyBorder="1" applyAlignment="1">
      <alignment horizontal="center"/>
    </xf>
    <xf numFmtId="0" fontId="8" fillId="3" borderId="0" xfId="0" applyFont="1" applyFill="1" applyAlignment="1">
      <alignment horizontal="left"/>
    </xf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left"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left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4" fontId="11" fillId="2" borderId="16" xfId="0" applyNumberFormat="1" applyFont="1" applyFill="1" applyBorder="1" applyAlignment="1" applyProtection="1">
      <alignment wrapText="1"/>
      <protection locked="0"/>
    </xf>
    <xf numFmtId="0" fontId="5" fillId="0" borderId="11" xfId="0" quotePrefix="1" applyFont="1" applyBorder="1" applyAlignment="1">
      <alignment horizontal="center" wrapText="1"/>
    </xf>
    <xf numFmtId="164" fontId="17" fillId="3" borderId="15" xfId="2" applyNumberFormat="1" applyFont="1" applyFill="1" applyBorder="1" applyAlignment="1">
      <alignment horizontal="left" vertical="center" wrapText="1"/>
    </xf>
    <xf numFmtId="164" fontId="1" fillId="3" borderId="15" xfId="2" applyNumberFormat="1" applyFill="1" applyBorder="1" applyAlignment="1">
      <alignment horizontal="left" vertical="center" wrapText="1"/>
    </xf>
    <xf numFmtId="0" fontId="0" fillId="3" borderId="15" xfId="0" applyFill="1" applyBorder="1" applyAlignment="1">
      <alignment wrapText="1"/>
    </xf>
    <xf numFmtId="0" fontId="19" fillId="0" borderId="19" xfId="0" applyFont="1" applyBorder="1" applyAlignment="1">
      <alignment horizontal="center" wrapText="1"/>
    </xf>
    <xf numFmtId="0" fontId="19" fillId="0" borderId="20" xfId="0" applyFont="1" applyBorder="1" applyAlignment="1">
      <alignment horizontal="center" wrapText="1"/>
    </xf>
    <xf numFmtId="0" fontId="4" fillId="0" borderId="13" xfId="0" quotePrefix="1" applyFont="1" applyBorder="1" applyAlignment="1">
      <alignment horizontal="center"/>
    </xf>
    <xf numFmtId="1" fontId="17" fillId="3" borderId="17" xfId="2" applyNumberFormat="1" applyFont="1" applyFill="1" applyBorder="1" applyAlignment="1">
      <alignment horizontal="center" vertical="center" wrapText="1"/>
    </xf>
    <xf numFmtId="1" fontId="17" fillId="3" borderId="18" xfId="2" applyNumberFormat="1" applyFont="1" applyFill="1" applyBorder="1" applyAlignment="1">
      <alignment horizontal="center" vertical="center" wrapText="1"/>
    </xf>
    <xf numFmtId="1" fontId="1" fillId="3" borderId="18" xfId="2" applyNumberFormat="1" applyFill="1" applyBorder="1" applyAlignment="1">
      <alignment horizontal="center" vertical="center" wrapText="1"/>
    </xf>
    <xf numFmtId="1" fontId="0" fillId="3" borderId="18" xfId="0" applyNumberFormat="1" applyFill="1" applyBorder="1" applyAlignment="1">
      <alignment horizontal="center"/>
    </xf>
    <xf numFmtId="1" fontId="2" fillId="0" borderId="18" xfId="2" applyNumberFormat="1" applyFont="1" applyBorder="1" applyAlignment="1">
      <alignment horizontal="center" wrapText="1"/>
    </xf>
    <xf numFmtId="3" fontId="8" fillId="0" borderId="14" xfId="0" applyNumberFormat="1" applyFont="1" applyBorder="1"/>
    <xf numFmtId="1" fontId="2" fillId="0" borderId="22" xfId="2" applyNumberFormat="1" applyFont="1" applyBorder="1" applyAlignment="1">
      <alignment horizontal="center" wrapText="1"/>
    </xf>
    <xf numFmtId="0" fontId="19" fillId="0" borderId="21" xfId="0" applyFont="1" applyBorder="1" applyAlignment="1">
      <alignment horizontal="center" wrapText="1"/>
    </xf>
    <xf numFmtId="0" fontId="19" fillId="0" borderId="5" xfId="0" quotePrefix="1" applyFont="1" applyBorder="1" applyAlignment="1">
      <alignment horizontal="center"/>
    </xf>
    <xf numFmtId="0" fontId="2" fillId="2" borderId="9" xfId="0" applyFont="1" applyFill="1" applyBorder="1" applyAlignment="1">
      <alignment horizontal="center" wrapText="1"/>
    </xf>
  </cellXfs>
  <cellStyles count="3">
    <cellStyle name="Normalny" xfId="0" builtinId="0"/>
    <cellStyle name="Normalny 2" xfId="2" xr:uid="{EFEE6CEE-617E-412B-9BEA-89EBFD446D1B}"/>
    <cellStyle name="Normalny 3" xfId="1" xr:uid="{B51519D1-2C31-43B3-88BF-00ABEB4C462B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border diagonalUp="0" diagonalDown="0">
        <left/>
        <right/>
        <top/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/>
        <name val="Calibri"/>
        <family val="2"/>
        <charset val="238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diagonalUp="0" diagonalDown="0">
        <left/>
        <right/>
        <top/>
        <bottom style="thin">
          <color indexed="64"/>
        </bottom>
        <vertical/>
        <horizontal/>
      </border>
      <protection locked="1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1" hidden="0"/>
    </dxf>
    <dxf>
      <border outline="0">
        <bottom style="medium">
          <color indexed="64"/>
        </bottom>
      </border>
    </dxf>
    <dxf>
      <fill>
        <patternFill patternType="solid">
          <fgColor indexed="64"/>
          <bgColor rgb="FFFFFFCC"/>
        </patternFill>
      </fill>
      <protection locked="1" hidden="0"/>
    </dxf>
    <dxf>
      <font>
        <b/>
        <i val="0"/>
        <strike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</dxfs>
  <tableStyles count="1" defaultTableStyle="TableStyleMedium2" defaultPivotStyle="PivotStyleLight16">
    <tableStyle name="Styl_Grażyna" pivot="0" count="1" xr9:uid="{DEAEFF15-1145-4E08-AAF4-BB3F2A05F59C}">
      <tableStyleElement type="headerRow" dxfId="12"/>
    </tableStyle>
  </tableStyles>
  <colors>
    <mruColors>
      <color rgb="FFFFFFCC"/>
      <color rgb="FFF8F8F8"/>
      <color rgb="FF2D508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A9D182-2A45-441F-83C6-10D331EC69A0}" name="F_cenowy_Cz_II" displayName="F_cenowy_Cz_II" ref="C10:J193" totalsRowShown="0" headerRowDxfId="11" dataDxfId="9" headerRowBorderDxfId="10" tableBorderDxfId="8">
  <tableColumns count="8">
    <tableColumn id="1" xr3:uid="{8D648E19-F07B-4252-870D-59C1B06D8818}" name="L.P." dataDxfId="7"/>
    <tableColumn id="2" xr3:uid="{6CDF6D30-EE03-40AE-A9B8-87DC49098DA3}" name="Nazwa towaru" dataDxfId="6"/>
    <tableColumn id="4" xr3:uid="{3C418D92-C7E3-49D1-8E84-A723E20DCBFE}" name="Jedn." dataDxfId="5"/>
    <tableColumn id="5" xr3:uid="{8F6ABEE7-288B-4752-BADD-72DD56C9F61C}" name="ILOŚĆ" dataDxfId="4"/>
    <tableColumn id="6" xr3:uid="{3FAB2D3F-E6E6-4251-9340-81BF3CBC7B69}" name="CENA NETTO/SZT. (ZŁ)2" dataDxfId="3"/>
    <tableColumn id="7" xr3:uid="{D9C49DEC-C03C-4975-84E0-DFA5AF76AD0A}" name="WARTOŚĆ NETTO OGÓŁEM (ZŁ)" dataDxfId="2"/>
    <tableColumn id="8" xr3:uid="{09328A7A-F1CE-402C-8995-DAEF203139E1}" name="WARTOŚĆ BRUTTO OGÓŁEM (ZŁ)" dataDxfId="1"/>
    <tableColumn id="9" xr3:uid="{4DE770F6-7A17-43BE-B811-6FCB0D7EC40E}" name="CENA BRUTTO/SZT. (ZŁ)" dataDxfId="0"/>
  </tableColumns>
  <tableStyleInfo name="Styl_Grażyna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39"/>
  <sheetViews>
    <sheetView showGridLines="0" tabSelected="1" workbookViewId="0">
      <selection activeCell="G13" sqref="G13"/>
    </sheetView>
  </sheetViews>
  <sheetFormatPr defaultRowHeight="15" x14ac:dyDescent="0.25"/>
  <cols>
    <col min="3" max="3" width="6.28515625" customWidth="1"/>
    <col min="4" max="4" width="39.140625" style="2" customWidth="1"/>
    <col min="5" max="5" width="7.7109375" style="20" customWidth="1"/>
    <col min="6" max="6" width="8.5703125" customWidth="1"/>
    <col min="7" max="7" width="12.140625" customWidth="1"/>
    <col min="8" max="8" width="11.7109375" customWidth="1"/>
    <col min="9" max="9" width="12.28515625" customWidth="1"/>
    <col min="10" max="10" width="10.85546875" customWidth="1"/>
  </cols>
  <sheetData>
    <row r="2" spans="1:10" ht="15.75" x14ac:dyDescent="0.25">
      <c r="A2" s="9"/>
      <c r="C2" s="28" t="s">
        <v>15</v>
      </c>
      <c r="D2" s="29"/>
      <c r="E2" s="29"/>
      <c r="F2" s="29"/>
      <c r="G2" s="29"/>
      <c r="H2" s="29"/>
      <c r="I2" s="8"/>
    </row>
    <row r="3" spans="1:10" x14ac:dyDescent="0.25">
      <c r="C3" s="30" t="s">
        <v>168</v>
      </c>
      <c r="D3" s="31"/>
      <c r="E3" s="32"/>
      <c r="F3" s="31"/>
      <c r="G3" s="31"/>
      <c r="H3" s="31"/>
    </row>
    <row r="4" spans="1:10" x14ac:dyDescent="0.25">
      <c r="C4" s="33"/>
      <c r="D4" s="31"/>
      <c r="E4" s="32"/>
      <c r="F4" s="31"/>
      <c r="G4" s="31"/>
      <c r="H4" s="31"/>
    </row>
    <row r="5" spans="1:10" x14ac:dyDescent="0.25">
      <c r="B5" s="9"/>
      <c r="C5" s="34" t="s">
        <v>166</v>
      </c>
      <c r="D5" s="35"/>
      <c r="E5" s="36"/>
      <c r="F5" s="35"/>
      <c r="G5" s="35"/>
      <c r="H5" s="35"/>
      <c r="I5" s="3"/>
    </row>
    <row r="6" spans="1:10" x14ac:dyDescent="0.25">
      <c r="C6" s="37" t="s">
        <v>16</v>
      </c>
      <c r="D6" s="32"/>
      <c r="E6" s="32"/>
      <c r="F6" s="32"/>
      <c r="G6" s="32"/>
      <c r="H6" s="32"/>
      <c r="I6" s="7"/>
    </row>
    <row r="7" spans="1:10" ht="15.75" x14ac:dyDescent="0.25">
      <c r="C7" s="38" t="s">
        <v>169</v>
      </c>
      <c r="D7" s="39"/>
      <c r="E7" s="40"/>
      <c r="F7" s="39"/>
      <c r="G7" s="39"/>
      <c r="H7" s="39"/>
      <c r="I7" s="2"/>
    </row>
    <row r="8" spans="1:10" ht="22.5" customHeight="1" x14ac:dyDescent="0.25">
      <c r="C8" s="37" t="s">
        <v>56</v>
      </c>
      <c r="D8" s="37"/>
      <c r="E8" s="40"/>
      <c r="F8" s="39"/>
      <c r="G8" s="39"/>
      <c r="H8" s="39"/>
      <c r="I8" s="2"/>
    </row>
    <row r="9" spans="1:10" x14ac:dyDescent="0.25">
      <c r="C9" s="3"/>
      <c r="D9"/>
      <c r="E9" s="7"/>
    </row>
    <row r="10" spans="1:10" ht="62.25" customHeight="1" thickBot="1" x14ac:dyDescent="0.3">
      <c r="C10" s="14" t="s">
        <v>0</v>
      </c>
      <c r="D10" s="15" t="s">
        <v>21</v>
      </c>
      <c r="E10" s="21" t="s">
        <v>19</v>
      </c>
      <c r="F10" s="58" t="s">
        <v>167</v>
      </c>
      <c r="G10" s="16" t="s">
        <v>13</v>
      </c>
      <c r="H10" s="17" t="s">
        <v>12</v>
      </c>
      <c r="I10" s="18" t="s">
        <v>6</v>
      </c>
      <c r="J10" s="19" t="s">
        <v>10</v>
      </c>
    </row>
    <row r="11" spans="1:10" ht="15.75" thickBot="1" x14ac:dyDescent="0.3">
      <c r="C11" s="10" t="s">
        <v>1</v>
      </c>
      <c r="D11" s="5" t="s">
        <v>2</v>
      </c>
      <c r="E11" s="48" t="s">
        <v>3</v>
      </c>
      <c r="F11" s="42" t="s">
        <v>4</v>
      </c>
      <c r="G11" s="10" t="s">
        <v>5</v>
      </c>
      <c r="H11" s="5" t="s">
        <v>7</v>
      </c>
      <c r="I11" s="10" t="s">
        <v>8</v>
      </c>
      <c r="J11" s="5" t="s">
        <v>9</v>
      </c>
    </row>
    <row r="12" spans="1:10" ht="38.25" x14ac:dyDescent="0.25">
      <c r="B12" s="1"/>
      <c r="C12" s="57" t="s">
        <v>1</v>
      </c>
      <c r="D12" s="43" t="s">
        <v>170</v>
      </c>
      <c r="E12" s="49" t="s">
        <v>171</v>
      </c>
      <c r="F12" s="46">
        <v>2</v>
      </c>
      <c r="G12" s="41"/>
      <c r="H12" s="6" t="str">
        <f>IF(G12&gt;0,ROUND(+G12,2)*F12,"")</f>
        <v/>
      </c>
      <c r="I12" s="4" t="str">
        <f>IF(G12&gt;0,ROUND(+H12,2)*1.23,"")</f>
        <v/>
      </c>
      <c r="J12" s="11" t="str">
        <f>IF(G12&gt;0,+I12/F12,"")</f>
        <v/>
      </c>
    </row>
    <row r="13" spans="1:10" ht="25.5" x14ac:dyDescent="0.25">
      <c r="B13" s="1"/>
      <c r="C13" s="57" t="s">
        <v>2</v>
      </c>
      <c r="D13" s="43" t="s">
        <v>172</v>
      </c>
      <c r="E13" s="50" t="s">
        <v>171</v>
      </c>
      <c r="F13" s="47">
        <v>30</v>
      </c>
      <c r="G13" s="41"/>
      <c r="H13" s="6" t="str">
        <f t="shared" ref="H13:H76" si="0">IF(G13&gt;0,ROUND(+G13,2)*F13,"")</f>
        <v/>
      </c>
      <c r="I13" s="4" t="str">
        <f t="shared" ref="I13:I76" si="1">IF(G13&gt;0,ROUND(+H13,2)*1.23,"")</f>
        <v/>
      </c>
      <c r="J13" s="11" t="str">
        <f t="shared" ref="J13:J76" si="2">IF(G13&gt;0,+I13/F13,"")</f>
        <v/>
      </c>
    </row>
    <row r="14" spans="1:10" ht="25.5" x14ac:dyDescent="0.25">
      <c r="B14" s="1"/>
      <c r="C14" s="57" t="s">
        <v>3</v>
      </c>
      <c r="D14" s="43" t="s">
        <v>173</v>
      </c>
      <c r="E14" s="51" t="s">
        <v>171</v>
      </c>
      <c r="F14" s="47">
        <v>30</v>
      </c>
      <c r="G14" s="41"/>
      <c r="H14" s="6" t="str">
        <f t="shared" si="0"/>
        <v/>
      </c>
      <c r="I14" s="4" t="str">
        <f t="shared" si="1"/>
        <v/>
      </c>
      <c r="J14" s="11" t="str">
        <f t="shared" si="2"/>
        <v/>
      </c>
    </row>
    <row r="15" spans="1:10" ht="25.5" x14ac:dyDescent="0.25">
      <c r="B15" s="1"/>
      <c r="C15" s="57" t="s">
        <v>4</v>
      </c>
      <c r="D15" s="43" t="s">
        <v>174</v>
      </c>
      <c r="E15" s="51" t="s">
        <v>171</v>
      </c>
      <c r="F15" s="47">
        <v>30</v>
      </c>
      <c r="G15" s="41"/>
      <c r="H15" s="6" t="str">
        <f t="shared" si="0"/>
        <v/>
      </c>
      <c r="I15" s="4" t="str">
        <f t="shared" si="1"/>
        <v/>
      </c>
      <c r="J15" s="11" t="str">
        <f t="shared" si="2"/>
        <v/>
      </c>
    </row>
    <row r="16" spans="1:10" ht="25.5" x14ac:dyDescent="0.25">
      <c r="B16" s="1"/>
      <c r="C16" s="57" t="s">
        <v>5</v>
      </c>
      <c r="D16" s="43" t="s">
        <v>175</v>
      </c>
      <c r="E16" s="51" t="s">
        <v>171</v>
      </c>
      <c r="F16" s="47">
        <v>30</v>
      </c>
      <c r="G16" s="41"/>
      <c r="H16" s="6" t="str">
        <f t="shared" si="0"/>
        <v/>
      </c>
      <c r="I16" s="4" t="str">
        <f t="shared" si="1"/>
        <v/>
      </c>
      <c r="J16" s="11" t="str">
        <f t="shared" si="2"/>
        <v/>
      </c>
    </row>
    <row r="17" spans="2:10" ht="25.5" x14ac:dyDescent="0.25">
      <c r="B17" s="1"/>
      <c r="C17" s="57" t="s">
        <v>7</v>
      </c>
      <c r="D17" s="43" t="s">
        <v>176</v>
      </c>
      <c r="E17" s="50" t="s">
        <v>171</v>
      </c>
      <c r="F17" s="47">
        <v>30</v>
      </c>
      <c r="G17" s="41"/>
      <c r="H17" s="6" t="str">
        <f t="shared" si="0"/>
        <v/>
      </c>
      <c r="I17" s="4" t="str">
        <f t="shared" si="1"/>
        <v/>
      </c>
      <c r="J17" s="11" t="str">
        <f t="shared" si="2"/>
        <v/>
      </c>
    </row>
    <row r="18" spans="2:10" ht="15.75" x14ac:dyDescent="0.25">
      <c r="B18" s="1"/>
      <c r="C18" s="57" t="s">
        <v>8</v>
      </c>
      <c r="D18" s="43" t="s">
        <v>177</v>
      </c>
      <c r="E18" s="51" t="s">
        <v>178</v>
      </c>
      <c r="F18" s="47">
        <v>15</v>
      </c>
      <c r="G18" s="41"/>
      <c r="H18" s="6" t="str">
        <f t="shared" si="0"/>
        <v/>
      </c>
      <c r="I18" s="4" t="str">
        <f t="shared" si="1"/>
        <v/>
      </c>
      <c r="J18" s="11" t="str">
        <f t="shared" si="2"/>
        <v/>
      </c>
    </row>
    <row r="19" spans="2:10" ht="15.75" x14ac:dyDescent="0.25">
      <c r="B19" s="1"/>
      <c r="C19" s="57" t="s">
        <v>9</v>
      </c>
      <c r="D19" s="43" t="s">
        <v>179</v>
      </c>
      <c r="E19" s="50" t="s">
        <v>178</v>
      </c>
      <c r="F19" s="47">
        <v>10</v>
      </c>
      <c r="G19" s="41"/>
      <c r="H19" s="6" t="str">
        <f t="shared" si="0"/>
        <v/>
      </c>
      <c r="I19" s="4" t="str">
        <f t="shared" si="1"/>
        <v/>
      </c>
      <c r="J19" s="11" t="str">
        <f t="shared" si="2"/>
        <v/>
      </c>
    </row>
    <row r="20" spans="2:10" ht="15.75" x14ac:dyDescent="0.25">
      <c r="B20" s="1"/>
      <c r="C20" s="57" t="s">
        <v>11</v>
      </c>
      <c r="D20" s="43" t="s">
        <v>180</v>
      </c>
      <c r="E20" s="50" t="s">
        <v>171</v>
      </c>
      <c r="F20" s="47">
        <v>5</v>
      </c>
      <c r="G20" s="41"/>
      <c r="H20" s="6" t="str">
        <f t="shared" si="0"/>
        <v/>
      </c>
      <c r="I20" s="4" t="str">
        <f t="shared" si="1"/>
        <v/>
      </c>
      <c r="J20" s="11" t="str">
        <f t="shared" si="2"/>
        <v/>
      </c>
    </row>
    <row r="21" spans="2:10" ht="25.5" x14ac:dyDescent="0.25">
      <c r="B21" s="1"/>
      <c r="C21" s="57" t="s">
        <v>23</v>
      </c>
      <c r="D21" s="43" t="s">
        <v>181</v>
      </c>
      <c r="E21" s="50" t="s">
        <v>171</v>
      </c>
      <c r="F21" s="47">
        <v>17</v>
      </c>
      <c r="G21" s="41"/>
      <c r="H21" s="6" t="str">
        <f t="shared" si="0"/>
        <v/>
      </c>
      <c r="I21" s="4" t="str">
        <f t="shared" si="1"/>
        <v/>
      </c>
      <c r="J21" s="11" t="str">
        <f t="shared" si="2"/>
        <v/>
      </c>
    </row>
    <row r="22" spans="2:10" ht="25.5" x14ac:dyDescent="0.25">
      <c r="B22" s="1"/>
      <c r="C22" s="57" t="s">
        <v>24</v>
      </c>
      <c r="D22" s="43" t="s">
        <v>182</v>
      </c>
      <c r="E22" s="50" t="s">
        <v>183</v>
      </c>
      <c r="F22" s="47">
        <v>600</v>
      </c>
      <c r="G22" s="41"/>
      <c r="H22" s="6" t="str">
        <f t="shared" si="0"/>
        <v/>
      </c>
      <c r="I22" s="4" t="str">
        <f t="shared" si="1"/>
        <v/>
      </c>
      <c r="J22" s="11" t="str">
        <f t="shared" si="2"/>
        <v/>
      </c>
    </row>
    <row r="23" spans="2:10" ht="25.5" x14ac:dyDescent="0.25">
      <c r="B23" s="1"/>
      <c r="C23" s="57" t="s">
        <v>25</v>
      </c>
      <c r="D23" s="43" t="s">
        <v>184</v>
      </c>
      <c r="E23" s="50" t="s">
        <v>185</v>
      </c>
      <c r="F23" s="47">
        <v>6</v>
      </c>
      <c r="G23" s="41"/>
      <c r="H23" s="6" t="str">
        <f t="shared" si="0"/>
        <v/>
      </c>
      <c r="I23" s="4" t="str">
        <f t="shared" si="1"/>
        <v/>
      </c>
      <c r="J23" s="11" t="str">
        <f t="shared" si="2"/>
        <v/>
      </c>
    </row>
    <row r="24" spans="2:10" ht="15.75" x14ac:dyDescent="0.25">
      <c r="B24" s="1"/>
      <c r="C24" s="57" t="s">
        <v>26</v>
      </c>
      <c r="D24" s="43" t="s">
        <v>186</v>
      </c>
      <c r="E24" s="50" t="s">
        <v>187</v>
      </c>
      <c r="F24" s="47">
        <v>3</v>
      </c>
      <c r="G24" s="41"/>
      <c r="H24" s="6" t="str">
        <f t="shared" si="0"/>
        <v/>
      </c>
      <c r="I24" s="4" t="str">
        <f t="shared" si="1"/>
        <v/>
      </c>
      <c r="J24" s="11" t="str">
        <f t="shared" si="2"/>
        <v/>
      </c>
    </row>
    <row r="25" spans="2:10" ht="25.5" x14ac:dyDescent="0.25">
      <c r="B25" s="1"/>
      <c r="C25" s="57" t="s">
        <v>27</v>
      </c>
      <c r="D25" s="43" t="s">
        <v>188</v>
      </c>
      <c r="E25" s="51" t="s">
        <v>189</v>
      </c>
      <c r="F25" s="47">
        <v>1</v>
      </c>
      <c r="G25" s="41"/>
      <c r="H25" s="6" t="str">
        <f t="shared" si="0"/>
        <v/>
      </c>
      <c r="I25" s="4" t="str">
        <f t="shared" si="1"/>
        <v/>
      </c>
      <c r="J25" s="11" t="str">
        <f t="shared" si="2"/>
        <v/>
      </c>
    </row>
    <row r="26" spans="2:10" ht="25.5" x14ac:dyDescent="0.25">
      <c r="B26" s="1"/>
      <c r="C26" s="57" t="s">
        <v>28</v>
      </c>
      <c r="D26" s="43" t="s">
        <v>190</v>
      </c>
      <c r="E26" s="51" t="s">
        <v>187</v>
      </c>
      <c r="F26" s="47">
        <v>5</v>
      </c>
      <c r="G26" s="41"/>
      <c r="H26" s="6" t="str">
        <f t="shared" si="0"/>
        <v/>
      </c>
      <c r="I26" s="4" t="str">
        <f t="shared" si="1"/>
        <v/>
      </c>
      <c r="J26" s="11" t="str">
        <f t="shared" si="2"/>
        <v/>
      </c>
    </row>
    <row r="27" spans="2:10" ht="25.5" x14ac:dyDescent="0.25">
      <c r="B27" s="1"/>
      <c r="C27" s="57" t="s">
        <v>29</v>
      </c>
      <c r="D27" s="43" t="s">
        <v>191</v>
      </c>
      <c r="E27" s="51" t="s">
        <v>187</v>
      </c>
      <c r="F27" s="47">
        <v>5</v>
      </c>
      <c r="G27" s="41"/>
      <c r="H27" s="6" t="str">
        <f t="shared" si="0"/>
        <v/>
      </c>
      <c r="I27" s="4" t="str">
        <f t="shared" si="1"/>
        <v/>
      </c>
      <c r="J27" s="11" t="str">
        <f t="shared" si="2"/>
        <v/>
      </c>
    </row>
    <row r="28" spans="2:10" ht="25.5" x14ac:dyDescent="0.25">
      <c r="B28" s="1"/>
      <c r="C28" s="57" t="s">
        <v>30</v>
      </c>
      <c r="D28" s="43" t="s">
        <v>192</v>
      </c>
      <c r="E28" s="51" t="s">
        <v>193</v>
      </c>
      <c r="F28" s="47">
        <v>2</v>
      </c>
      <c r="G28" s="41"/>
      <c r="H28" s="6" t="str">
        <f t="shared" si="0"/>
        <v/>
      </c>
      <c r="I28" s="4" t="str">
        <f t="shared" si="1"/>
        <v/>
      </c>
      <c r="J28" s="11" t="str">
        <f t="shared" si="2"/>
        <v/>
      </c>
    </row>
    <row r="29" spans="2:10" ht="25.5" x14ac:dyDescent="0.25">
      <c r="B29" s="1"/>
      <c r="C29" s="57" t="s">
        <v>31</v>
      </c>
      <c r="D29" s="43" t="s">
        <v>194</v>
      </c>
      <c r="E29" s="51" t="s">
        <v>195</v>
      </c>
      <c r="F29" s="47">
        <v>1</v>
      </c>
      <c r="G29" s="41"/>
      <c r="H29" s="6" t="str">
        <f t="shared" si="0"/>
        <v/>
      </c>
      <c r="I29" s="4" t="str">
        <f t="shared" si="1"/>
        <v/>
      </c>
      <c r="J29" s="11" t="str">
        <f t="shared" si="2"/>
        <v/>
      </c>
    </row>
    <row r="30" spans="2:10" ht="25.5" x14ac:dyDescent="0.25">
      <c r="B30" s="1"/>
      <c r="C30" s="57" t="s">
        <v>32</v>
      </c>
      <c r="D30" s="43" t="s">
        <v>196</v>
      </c>
      <c r="E30" s="51" t="s">
        <v>189</v>
      </c>
      <c r="F30" s="47">
        <v>1</v>
      </c>
      <c r="G30" s="41"/>
      <c r="H30" s="6" t="str">
        <f t="shared" si="0"/>
        <v/>
      </c>
      <c r="I30" s="4" t="str">
        <f t="shared" si="1"/>
        <v/>
      </c>
      <c r="J30" s="11" t="str">
        <f t="shared" si="2"/>
        <v/>
      </c>
    </row>
    <row r="31" spans="2:10" ht="25.5" x14ac:dyDescent="0.25">
      <c r="B31" s="1"/>
      <c r="C31" s="57" t="s">
        <v>33</v>
      </c>
      <c r="D31" s="43" t="s">
        <v>197</v>
      </c>
      <c r="E31" s="51" t="s">
        <v>195</v>
      </c>
      <c r="F31" s="47">
        <v>3</v>
      </c>
      <c r="G31" s="41"/>
      <c r="H31" s="6" t="str">
        <f t="shared" si="0"/>
        <v/>
      </c>
      <c r="I31" s="4" t="str">
        <f t="shared" si="1"/>
        <v/>
      </c>
      <c r="J31" s="11" t="str">
        <f t="shared" si="2"/>
        <v/>
      </c>
    </row>
    <row r="32" spans="2:10" ht="25.5" x14ac:dyDescent="0.25">
      <c r="B32" s="1"/>
      <c r="C32" s="57" t="s">
        <v>34</v>
      </c>
      <c r="D32" s="43" t="s">
        <v>198</v>
      </c>
      <c r="E32" s="50" t="s">
        <v>195</v>
      </c>
      <c r="F32" s="47">
        <v>3</v>
      </c>
      <c r="G32" s="41"/>
      <c r="H32" s="6" t="str">
        <f t="shared" si="0"/>
        <v/>
      </c>
      <c r="I32" s="4" t="str">
        <f t="shared" si="1"/>
        <v/>
      </c>
      <c r="J32" s="11" t="str">
        <f t="shared" si="2"/>
        <v/>
      </c>
    </row>
    <row r="33" spans="2:10" ht="15.75" x14ac:dyDescent="0.25">
      <c r="B33" s="1"/>
      <c r="C33" s="57" t="s">
        <v>35</v>
      </c>
      <c r="D33" s="43" t="s">
        <v>199</v>
      </c>
      <c r="E33" s="50" t="s">
        <v>171</v>
      </c>
      <c r="F33" s="47">
        <v>5</v>
      </c>
      <c r="G33" s="41"/>
      <c r="H33" s="6" t="str">
        <f t="shared" si="0"/>
        <v/>
      </c>
      <c r="I33" s="4" t="str">
        <f t="shared" si="1"/>
        <v/>
      </c>
      <c r="J33" s="11" t="str">
        <f t="shared" si="2"/>
        <v/>
      </c>
    </row>
    <row r="34" spans="2:10" ht="15.75" x14ac:dyDescent="0.25">
      <c r="B34" s="1"/>
      <c r="C34" s="57" t="s">
        <v>36</v>
      </c>
      <c r="D34" s="44" t="s">
        <v>200</v>
      </c>
      <c r="E34" s="50" t="s">
        <v>171</v>
      </c>
      <c r="F34" s="47">
        <v>20</v>
      </c>
      <c r="G34" s="41"/>
      <c r="H34" s="6" t="str">
        <f t="shared" si="0"/>
        <v/>
      </c>
      <c r="I34" s="4" t="str">
        <f t="shared" si="1"/>
        <v/>
      </c>
      <c r="J34" s="11" t="str">
        <f t="shared" si="2"/>
        <v/>
      </c>
    </row>
    <row r="35" spans="2:10" ht="30" x14ac:dyDescent="0.25">
      <c r="B35" s="1"/>
      <c r="C35" s="57" t="s">
        <v>37</v>
      </c>
      <c r="D35" s="44" t="s">
        <v>201</v>
      </c>
      <c r="E35" s="50" t="s">
        <v>202</v>
      </c>
      <c r="F35" s="47">
        <v>1</v>
      </c>
      <c r="G35" s="41"/>
      <c r="H35" s="6" t="str">
        <f t="shared" si="0"/>
        <v/>
      </c>
      <c r="I35" s="4" t="str">
        <f t="shared" si="1"/>
        <v/>
      </c>
      <c r="J35" s="11" t="str">
        <f t="shared" si="2"/>
        <v/>
      </c>
    </row>
    <row r="36" spans="2:10" ht="25.5" x14ac:dyDescent="0.25">
      <c r="B36" s="1"/>
      <c r="C36" s="57" t="s">
        <v>38</v>
      </c>
      <c r="D36" s="43" t="s">
        <v>203</v>
      </c>
      <c r="E36" s="51" t="s">
        <v>204</v>
      </c>
      <c r="F36" s="47">
        <v>25</v>
      </c>
      <c r="G36" s="41"/>
      <c r="H36" s="6" t="str">
        <f t="shared" si="0"/>
        <v/>
      </c>
      <c r="I36" s="4" t="str">
        <f t="shared" si="1"/>
        <v/>
      </c>
      <c r="J36" s="11" t="str">
        <f t="shared" si="2"/>
        <v/>
      </c>
    </row>
    <row r="37" spans="2:10" ht="25.5" x14ac:dyDescent="0.25">
      <c r="B37" s="1"/>
      <c r="C37" s="57" t="s">
        <v>39</v>
      </c>
      <c r="D37" s="43" t="s">
        <v>205</v>
      </c>
      <c r="E37" s="51" t="s">
        <v>204</v>
      </c>
      <c r="F37" s="47">
        <v>50</v>
      </c>
      <c r="G37" s="41"/>
      <c r="H37" s="6" t="str">
        <f t="shared" si="0"/>
        <v/>
      </c>
      <c r="I37" s="4" t="str">
        <f t="shared" si="1"/>
        <v/>
      </c>
      <c r="J37" s="11" t="str">
        <f t="shared" si="2"/>
        <v/>
      </c>
    </row>
    <row r="38" spans="2:10" ht="25.5" x14ac:dyDescent="0.25">
      <c r="B38" s="1"/>
      <c r="C38" s="57" t="s">
        <v>40</v>
      </c>
      <c r="D38" s="43" t="s">
        <v>206</v>
      </c>
      <c r="E38" s="51" t="s">
        <v>185</v>
      </c>
      <c r="F38" s="47">
        <v>45</v>
      </c>
      <c r="G38" s="41"/>
      <c r="H38" s="6" t="str">
        <f t="shared" si="0"/>
        <v/>
      </c>
      <c r="I38" s="4" t="str">
        <f t="shared" si="1"/>
        <v/>
      </c>
      <c r="J38" s="11" t="str">
        <f t="shared" si="2"/>
        <v/>
      </c>
    </row>
    <row r="39" spans="2:10" ht="25.5" x14ac:dyDescent="0.25">
      <c r="B39" s="1"/>
      <c r="C39" s="57" t="s">
        <v>41</v>
      </c>
      <c r="D39" s="43" t="s">
        <v>207</v>
      </c>
      <c r="E39" s="51" t="s">
        <v>202</v>
      </c>
      <c r="F39" s="47">
        <v>5</v>
      </c>
      <c r="G39" s="41"/>
      <c r="H39" s="6" t="str">
        <f t="shared" si="0"/>
        <v/>
      </c>
      <c r="I39" s="4" t="str">
        <f t="shared" si="1"/>
        <v/>
      </c>
      <c r="J39" s="11" t="str">
        <f t="shared" si="2"/>
        <v/>
      </c>
    </row>
    <row r="40" spans="2:10" ht="25.5" x14ac:dyDescent="0.25">
      <c r="B40" s="1"/>
      <c r="C40" s="57" t="s">
        <v>42</v>
      </c>
      <c r="D40" s="43" t="s">
        <v>208</v>
      </c>
      <c r="E40" s="51" t="s">
        <v>171</v>
      </c>
      <c r="F40" s="47">
        <v>1</v>
      </c>
      <c r="G40" s="41"/>
      <c r="H40" s="6" t="str">
        <f t="shared" si="0"/>
        <v/>
      </c>
      <c r="I40" s="4" t="str">
        <f t="shared" si="1"/>
        <v/>
      </c>
      <c r="J40" s="11" t="str">
        <f t="shared" si="2"/>
        <v/>
      </c>
    </row>
    <row r="41" spans="2:10" ht="15.75" x14ac:dyDescent="0.25">
      <c r="B41" s="1"/>
      <c r="C41" s="57" t="s">
        <v>43</v>
      </c>
      <c r="D41" s="43" t="s">
        <v>209</v>
      </c>
      <c r="E41" s="51" t="s">
        <v>202</v>
      </c>
      <c r="F41" s="47">
        <v>5</v>
      </c>
      <c r="G41" s="41"/>
      <c r="H41" s="6" t="str">
        <f t="shared" si="0"/>
        <v/>
      </c>
      <c r="I41" s="4" t="str">
        <f t="shared" si="1"/>
        <v/>
      </c>
      <c r="J41" s="11" t="str">
        <f t="shared" si="2"/>
        <v/>
      </c>
    </row>
    <row r="42" spans="2:10" ht="25.5" x14ac:dyDescent="0.25">
      <c r="B42" s="1"/>
      <c r="C42" s="57" t="s">
        <v>44</v>
      </c>
      <c r="D42" s="43" t="s">
        <v>210</v>
      </c>
      <c r="E42" s="51" t="s">
        <v>171</v>
      </c>
      <c r="F42" s="47">
        <v>2</v>
      </c>
      <c r="G42" s="41"/>
      <c r="H42" s="6" t="str">
        <f t="shared" si="0"/>
        <v/>
      </c>
      <c r="I42" s="4" t="str">
        <f t="shared" si="1"/>
        <v/>
      </c>
      <c r="J42" s="11" t="str">
        <f t="shared" si="2"/>
        <v/>
      </c>
    </row>
    <row r="43" spans="2:10" ht="15.75" x14ac:dyDescent="0.25">
      <c r="B43" s="1"/>
      <c r="C43" s="57" t="s">
        <v>45</v>
      </c>
      <c r="D43" s="43" t="s">
        <v>211</v>
      </c>
      <c r="E43" s="51" t="s">
        <v>202</v>
      </c>
      <c r="F43" s="47">
        <v>2</v>
      </c>
      <c r="G43" s="41"/>
      <c r="H43" s="6" t="str">
        <f t="shared" si="0"/>
        <v/>
      </c>
      <c r="I43" s="4" t="str">
        <f t="shared" si="1"/>
        <v/>
      </c>
      <c r="J43" s="11" t="str">
        <f t="shared" si="2"/>
        <v/>
      </c>
    </row>
    <row r="44" spans="2:10" ht="25.5" x14ac:dyDescent="0.25">
      <c r="B44" s="1"/>
      <c r="C44" s="57" t="s">
        <v>46</v>
      </c>
      <c r="D44" s="43" t="s">
        <v>212</v>
      </c>
      <c r="E44" s="51" t="s">
        <v>171</v>
      </c>
      <c r="F44" s="47">
        <v>2</v>
      </c>
      <c r="G44" s="41"/>
      <c r="H44" s="6" t="str">
        <f t="shared" si="0"/>
        <v/>
      </c>
      <c r="I44" s="4" t="str">
        <f t="shared" si="1"/>
        <v/>
      </c>
      <c r="J44" s="11" t="str">
        <f t="shared" si="2"/>
        <v/>
      </c>
    </row>
    <row r="45" spans="2:10" ht="25.5" x14ac:dyDescent="0.25">
      <c r="B45" s="1"/>
      <c r="C45" s="57" t="s">
        <v>47</v>
      </c>
      <c r="D45" s="43" t="s">
        <v>213</v>
      </c>
      <c r="E45" s="51" t="s">
        <v>214</v>
      </c>
      <c r="F45" s="47">
        <v>1</v>
      </c>
      <c r="G45" s="41"/>
      <c r="H45" s="6" t="str">
        <f t="shared" si="0"/>
        <v/>
      </c>
      <c r="I45" s="4" t="str">
        <f t="shared" si="1"/>
        <v/>
      </c>
      <c r="J45" s="11" t="str">
        <f t="shared" si="2"/>
        <v/>
      </c>
    </row>
    <row r="46" spans="2:10" ht="15.75" x14ac:dyDescent="0.25">
      <c r="B46" s="1"/>
      <c r="C46" s="57" t="s">
        <v>48</v>
      </c>
      <c r="D46" s="43" t="s">
        <v>215</v>
      </c>
      <c r="E46" s="51" t="s">
        <v>214</v>
      </c>
      <c r="F46" s="47">
        <v>9</v>
      </c>
      <c r="G46" s="41"/>
      <c r="H46" s="6" t="str">
        <f t="shared" si="0"/>
        <v/>
      </c>
      <c r="I46" s="4" t="str">
        <f t="shared" si="1"/>
        <v/>
      </c>
      <c r="J46" s="11" t="str">
        <f t="shared" si="2"/>
        <v/>
      </c>
    </row>
    <row r="47" spans="2:10" ht="15.75" x14ac:dyDescent="0.25">
      <c r="B47" s="1"/>
      <c r="C47" s="57" t="s">
        <v>49</v>
      </c>
      <c r="D47" s="43" t="s">
        <v>216</v>
      </c>
      <c r="E47" s="51" t="s">
        <v>214</v>
      </c>
      <c r="F47" s="47">
        <v>10</v>
      </c>
      <c r="G47" s="41"/>
      <c r="H47" s="6" t="str">
        <f t="shared" si="0"/>
        <v/>
      </c>
      <c r="I47" s="4" t="str">
        <f t="shared" si="1"/>
        <v/>
      </c>
      <c r="J47" s="11" t="str">
        <f t="shared" si="2"/>
        <v/>
      </c>
    </row>
    <row r="48" spans="2:10" ht="15.75" x14ac:dyDescent="0.25">
      <c r="B48" s="1"/>
      <c r="C48" s="57" t="s">
        <v>50</v>
      </c>
      <c r="D48" s="43" t="s">
        <v>217</v>
      </c>
      <c r="E48" s="51" t="s">
        <v>187</v>
      </c>
      <c r="F48" s="47">
        <v>2</v>
      </c>
      <c r="G48" s="41"/>
      <c r="H48" s="6" t="str">
        <f t="shared" si="0"/>
        <v/>
      </c>
      <c r="I48" s="4" t="str">
        <f t="shared" si="1"/>
        <v/>
      </c>
      <c r="J48" s="11" t="str">
        <f t="shared" si="2"/>
        <v/>
      </c>
    </row>
    <row r="49" spans="2:10" ht="15.75" x14ac:dyDescent="0.25">
      <c r="B49" s="1"/>
      <c r="C49" s="57" t="s">
        <v>51</v>
      </c>
      <c r="D49" s="43" t="s">
        <v>218</v>
      </c>
      <c r="E49" s="51" t="s">
        <v>171</v>
      </c>
      <c r="F49" s="47">
        <v>14</v>
      </c>
      <c r="G49" s="41"/>
      <c r="H49" s="6" t="str">
        <f t="shared" si="0"/>
        <v/>
      </c>
      <c r="I49" s="4" t="str">
        <f t="shared" si="1"/>
        <v/>
      </c>
      <c r="J49" s="11" t="str">
        <f t="shared" si="2"/>
        <v/>
      </c>
    </row>
    <row r="50" spans="2:10" ht="15.75" x14ac:dyDescent="0.25">
      <c r="B50" s="1"/>
      <c r="C50" s="57" t="s">
        <v>52</v>
      </c>
      <c r="D50" s="43" t="s">
        <v>219</v>
      </c>
      <c r="E50" s="50" t="s">
        <v>171</v>
      </c>
      <c r="F50" s="47">
        <v>12</v>
      </c>
      <c r="G50" s="41"/>
      <c r="H50" s="6" t="str">
        <f t="shared" si="0"/>
        <v/>
      </c>
      <c r="I50" s="4" t="str">
        <f t="shared" si="1"/>
        <v/>
      </c>
      <c r="J50" s="11" t="str">
        <f t="shared" si="2"/>
        <v/>
      </c>
    </row>
    <row r="51" spans="2:10" ht="25.5" x14ac:dyDescent="0.25">
      <c r="B51" s="1"/>
      <c r="C51" s="57" t="s">
        <v>53</v>
      </c>
      <c r="D51" s="43" t="s">
        <v>220</v>
      </c>
      <c r="E51" s="51" t="s">
        <v>171</v>
      </c>
      <c r="F51" s="47">
        <v>4</v>
      </c>
      <c r="G51" s="41"/>
      <c r="H51" s="6" t="str">
        <f t="shared" si="0"/>
        <v/>
      </c>
      <c r="I51" s="4" t="str">
        <f t="shared" si="1"/>
        <v/>
      </c>
      <c r="J51" s="11" t="str">
        <f t="shared" si="2"/>
        <v/>
      </c>
    </row>
    <row r="52" spans="2:10" ht="15.75" x14ac:dyDescent="0.25">
      <c r="B52" s="1"/>
      <c r="C52" s="57" t="s">
        <v>54</v>
      </c>
      <c r="D52" s="43" t="s">
        <v>221</v>
      </c>
      <c r="E52" s="51" t="s">
        <v>171</v>
      </c>
      <c r="F52" s="47">
        <v>100</v>
      </c>
      <c r="G52" s="41"/>
      <c r="H52" s="6" t="str">
        <f t="shared" si="0"/>
        <v/>
      </c>
      <c r="I52" s="4" t="str">
        <f t="shared" si="1"/>
        <v/>
      </c>
      <c r="J52" s="11" t="str">
        <f t="shared" si="2"/>
        <v/>
      </c>
    </row>
    <row r="53" spans="2:10" ht="15.75" x14ac:dyDescent="0.25">
      <c r="B53" s="1"/>
      <c r="C53" s="57" t="s">
        <v>55</v>
      </c>
      <c r="D53" s="43" t="s">
        <v>222</v>
      </c>
      <c r="E53" s="51" t="s">
        <v>171</v>
      </c>
      <c r="F53" s="47">
        <v>100</v>
      </c>
      <c r="G53" s="41"/>
      <c r="H53" s="6" t="str">
        <f t="shared" si="0"/>
        <v/>
      </c>
      <c r="I53" s="4" t="str">
        <f t="shared" si="1"/>
        <v/>
      </c>
      <c r="J53" s="11" t="str">
        <f t="shared" si="2"/>
        <v/>
      </c>
    </row>
    <row r="54" spans="2:10" ht="15.75" x14ac:dyDescent="0.25">
      <c r="B54" s="1"/>
      <c r="C54" s="57" t="s">
        <v>58</v>
      </c>
      <c r="D54" s="43" t="s">
        <v>223</v>
      </c>
      <c r="E54" s="50" t="s">
        <v>171</v>
      </c>
      <c r="F54" s="47">
        <v>26</v>
      </c>
      <c r="G54" s="41"/>
      <c r="H54" s="6" t="str">
        <f t="shared" si="0"/>
        <v/>
      </c>
      <c r="I54" s="4" t="str">
        <f t="shared" si="1"/>
        <v/>
      </c>
      <c r="J54" s="11" t="str">
        <f t="shared" si="2"/>
        <v/>
      </c>
    </row>
    <row r="55" spans="2:10" ht="15.75" x14ac:dyDescent="0.25">
      <c r="B55" s="1"/>
      <c r="C55" s="57" t="s">
        <v>59</v>
      </c>
      <c r="D55" s="43" t="s">
        <v>224</v>
      </c>
      <c r="E55" s="51" t="s">
        <v>171</v>
      </c>
      <c r="F55" s="47">
        <v>26</v>
      </c>
      <c r="G55" s="41"/>
      <c r="H55" s="6" t="str">
        <f t="shared" si="0"/>
        <v/>
      </c>
      <c r="I55" s="4" t="str">
        <f t="shared" si="1"/>
        <v/>
      </c>
      <c r="J55" s="11" t="str">
        <f t="shared" si="2"/>
        <v/>
      </c>
    </row>
    <row r="56" spans="2:10" ht="25.5" x14ac:dyDescent="0.25">
      <c r="B56" s="1"/>
      <c r="C56" s="57" t="s">
        <v>60</v>
      </c>
      <c r="D56" s="43" t="s">
        <v>225</v>
      </c>
      <c r="E56" s="51" t="s">
        <v>171</v>
      </c>
      <c r="F56" s="47">
        <v>10</v>
      </c>
      <c r="G56" s="41"/>
      <c r="H56" s="6" t="str">
        <f t="shared" si="0"/>
        <v/>
      </c>
      <c r="I56" s="4" t="str">
        <f t="shared" si="1"/>
        <v/>
      </c>
      <c r="J56" s="11" t="str">
        <f t="shared" si="2"/>
        <v/>
      </c>
    </row>
    <row r="57" spans="2:10" ht="25.5" x14ac:dyDescent="0.25">
      <c r="B57" s="1"/>
      <c r="C57" s="57" t="s">
        <v>61</v>
      </c>
      <c r="D57" s="43" t="s">
        <v>226</v>
      </c>
      <c r="E57" s="51" t="s">
        <v>204</v>
      </c>
      <c r="F57" s="47">
        <v>15</v>
      </c>
      <c r="G57" s="41"/>
      <c r="H57" s="6" t="str">
        <f t="shared" si="0"/>
        <v/>
      </c>
      <c r="I57" s="4" t="str">
        <f t="shared" si="1"/>
        <v/>
      </c>
      <c r="J57" s="11" t="str">
        <f t="shared" si="2"/>
        <v/>
      </c>
    </row>
    <row r="58" spans="2:10" ht="15.75" x14ac:dyDescent="0.25">
      <c r="B58" s="1"/>
      <c r="C58" s="57" t="s">
        <v>62</v>
      </c>
      <c r="D58" s="43" t="s">
        <v>227</v>
      </c>
      <c r="E58" s="51" t="s">
        <v>171</v>
      </c>
      <c r="F58" s="47">
        <v>12</v>
      </c>
      <c r="G58" s="41"/>
      <c r="H58" s="6" t="str">
        <f t="shared" si="0"/>
        <v/>
      </c>
      <c r="I58" s="4" t="str">
        <f t="shared" si="1"/>
        <v/>
      </c>
      <c r="J58" s="11" t="str">
        <f t="shared" si="2"/>
        <v/>
      </c>
    </row>
    <row r="59" spans="2:10" ht="15.75" x14ac:dyDescent="0.25">
      <c r="B59" s="1"/>
      <c r="C59" s="57" t="s">
        <v>63</v>
      </c>
      <c r="D59" s="44" t="s">
        <v>228</v>
      </c>
      <c r="E59" s="51" t="s">
        <v>171</v>
      </c>
      <c r="F59" s="47">
        <v>3</v>
      </c>
      <c r="G59" s="41"/>
      <c r="H59" s="6" t="str">
        <f t="shared" si="0"/>
        <v/>
      </c>
      <c r="I59" s="4" t="str">
        <f t="shared" si="1"/>
        <v/>
      </c>
      <c r="J59" s="11" t="str">
        <f t="shared" si="2"/>
        <v/>
      </c>
    </row>
    <row r="60" spans="2:10" ht="15.75" x14ac:dyDescent="0.25">
      <c r="B60" s="1"/>
      <c r="C60" s="57" t="s">
        <v>64</v>
      </c>
      <c r="D60" s="43" t="s">
        <v>229</v>
      </c>
      <c r="E60" s="51" t="s">
        <v>171</v>
      </c>
      <c r="F60" s="47">
        <v>16</v>
      </c>
      <c r="G60" s="41"/>
      <c r="H60" s="6" t="str">
        <f t="shared" si="0"/>
        <v/>
      </c>
      <c r="I60" s="4" t="str">
        <f t="shared" si="1"/>
        <v/>
      </c>
      <c r="J60" s="11" t="str">
        <f t="shared" si="2"/>
        <v/>
      </c>
    </row>
    <row r="61" spans="2:10" ht="25.5" x14ac:dyDescent="0.25">
      <c r="B61" s="1"/>
      <c r="C61" s="57" t="s">
        <v>65</v>
      </c>
      <c r="D61" s="43" t="s">
        <v>230</v>
      </c>
      <c r="E61" s="51" t="s">
        <v>171</v>
      </c>
      <c r="F61" s="47">
        <v>4</v>
      </c>
      <c r="G61" s="41"/>
      <c r="H61" s="6" t="str">
        <f t="shared" si="0"/>
        <v/>
      </c>
      <c r="I61" s="4" t="str">
        <f t="shared" si="1"/>
        <v/>
      </c>
      <c r="J61" s="11" t="str">
        <f t="shared" si="2"/>
        <v/>
      </c>
    </row>
    <row r="62" spans="2:10" ht="15.75" x14ac:dyDescent="0.25">
      <c r="B62" s="1"/>
      <c r="C62" s="57" t="s">
        <v>66</v>
      </c>
      <c r="D62" s="43" t="s">
        <v>231</v>
      </c>
      <c r="E62" s="51" t="s">
        <v>171</v>
      </c>
      <c r="F62" s="47">
        <v>6</v>
      </c>
      <c r="G62" s="41"/>
      <c r="H62" s="6" t="str">
        <f t="shared" si="0"/>
        <v/>
      </c>
      <c r="I62" s="4" t="str">
        <f t="shared" si="1"/>
        <v/>
      </c>
      <c r="J62" s="11" t="str">
        <f t="shared" si="2"/>
        <v/>
      </c>
    </row>
    <row r="63" spans="2:10" ht="25.5" x14ac:dyDescent="0.25">
      <c r="B63" s="1"/>
      <c r="C63" s="57" t="s">
        <v>67</v>
      </c>
      <c r="D63" s="43" t="s">
        <v>232</v>
      </c>
      <c r="E63" s="51" t="s">
        <v>171</v>
      </c>
      <c r="F63" s="47">
        <v>15</v>
      </c>
      <c r="G63" s="41"/>
      <c r="H63" s="6" t="str">
        <f t="shared" si="0"/>
        <v/>
      </c>
      <c r="I63" s="4" t="str">
        <f t="shared" si="1"/>
        <v/>
      </c>
      <c r="J63" s="11" t="str">
        <f t="shared" si="2"/>
        <v/>
      </c>
    </row>
    <row r="64" spans="2:10" ht="15.75" x14ac:dyDescent="0.25">
      <c r="B64" s="1"/>
      <c r="C64" s="57" t="s">
        <v>68</v>
      </c>
      <c r="D64" s="43" t="s">
        <v>233</v>
      </c>
      <c r="E64" s="50" t="s">
        <v>202</v>
      </c>
      <c r="F64" s="47">
        <v>2</v>
      </c>
      <c r="G64" s="41"/>
      <c r="H64" s="6" t="str">
        <f t="shared" si="0"/>
        <v/>
      </c>
      <c r="I64" s="4" t="str">
        <f t="shared" si="1"/>
        <v/>
      </c>
      <c r="J64" s="11" t="str">
        <f t="shared" si="2"/>
        <v/>
      </c>
    </row>
    <row r="65" spans="2:10" ht="15.75" x14ac:dyDescent="0.25">
      <c r="B65" s="1"/>
      <c r="C65" s="57" t="s">
        <v>69</v>
      </c>
      <c r="D65" s="43" t="s">
        <v>234</v>
      </c>
      <c r="E65" s="51" t="s">
        <v>202</v>
      </c>
      <c r="F65" s="47">
        <v>2</v>
      </c>
      <c r="G65" s="41"/>
      <c r="H65" s="6" t="str">
        <f t="shared" si="0"/>
        <v/>
      </c>
      <c r="I65" s="4" t="str">
        <f t="shared" si="1"/>
        <v/>
      </c>
      <c r="J65" s="11" t="str">
        <f t="shared" si="2"/>
        <v/>
      </c>
    </row>
    <row r="66" spans="2:10" ht="15.75" x14ac:dyDescent="0.25">
      <c r="B66" s="1"/>
      <c r="C66" s="57" t="s">
        <v>70</v>
      </c>
      <c r="D66" s="43" t="s">
        <v>235</v>
      </c>
      <c r="E66" s="51" t="s">
        <v>187</v>
      </c>
      <c r="F66" s="47">
        <v>2</v>
      </c>
      <c r="G66" s="41"/>
      <c r="H66" s="6" t="str">
        <f t="shared" si="0"/>
        <v/>
      </c>
      <c r="I66" s="4" t="str">
        <f t="shared" si="1"/>
        <v/>
      </c>
      <c r="J66" s="11" t="str">
        <f t="shared" si="2"/>
        <v/>
      </c>
    </row>
    <row r="67" spans="2:10" ht="25.5" x14ac:dyDescent="0.25">
      <c r="B67" s="1"/>
      <c r="C67" s="57" t="s">
        <v>71</v>
      </c>
      <c r="D67" s="43" t="s">
        <v>236</v>
      </c>
      <c r="E67" s="51" t="s">
        <v>171</v>
      </c>
      <c r="F67" s="47">
        <v>30</v>
      </c>
      <c r="G67" s="41"/>
      <c r="H67" s="6" t="str">
        <f t="shared" si="0"/>
        <v/>
      </c>
      <c r="I67" s="4" t="str">
        <f t="shared" si="1"/>
        <v/>
      </c>
      <c r="J67" s="11" t="str">
        <f t="shared" si="2"/>
        <v/>
      </c>
    </row>
    <row r="68" spans="2:10" ht="25.5" x14ac:dyDescent="0.25">
      <c r="B68" s="1"/>
      <c r="C68" s="57" t="s">
        <v>72</v>
      </c>
      <c r="D68" s="43" t="s">
        <v>237</v>
      </c>
      <c r="E68" s="51" t="s">
        <v>171</v>
      </c>
      <c r="F68" s="47">
        <v>30</v>
      </c>
      <c r="G68" s="41"/>
      <c r="H68" s="6" t="str">
        <f t="shared" si="0"/>
        <v/>
      </c>
      <c r="I68" s="4" t="str">
        <f t="shared" si="1"/>
        <v/>
      </c>
      <c r="J68" s="11" t="str">
        <f t="shared" si="2"/>
        <v/>
      </c>
    </row>
    <row r="69" spans="2:10" ht="25.5" x14ac:dyDescent="0.25">
      <c r="B69" s="1"/>
      <c r="C69" s="57" t="s">
        <v>73</v>
      </c>
      <c r="D69" s="43" t="s">
        <v>238</v>
      </c>
      <c r="E69" s="51" t="s">
        <v>239</v>
      </c>
      <c r="F69" s="47">
        <v>5</v>
      </c>
      <c r="G69" s="41"/>
      <c r="H69" s="6" t="str">
        <f t="shared" si="0"/>
        <v/>
      </c>
      <c r="I69" s="4" t="str">
        <f t="shared" si="1"/>
        <v/>
      </c>
      <c r="J69" s="11" t="str">
        <f t="shared" si="2"/>
        <v/>
      </c>
    </row>
    <row r="70" spans="2:10" ht="25.5" x14ac:dyDescent="0.25">
      <c r="B70" s="1"/>
      <c r="C70" s="57" t="s">
        <v>74</v>
      </c>
      <c r="D70" s="43" t="s">
        <v>240</v>
      </c>
      <c r="E70" s="50" t="s">
        <v>189</v>
      </c>
      <c r="F70" s="47">
        <v>5</v>
      </c>
      <c r="G70" s="41"/>
      <c r="H70" s="6" t="str">
        <f t="shared" si="0"/>
        <v/>
      </c>
      <c r="I70" s="4" t="str">
        <f t="shared" si="1"/>
        <v/>
      </c>
      <c r="J70" s="11" t="str">
        <f t="shared" si="2"/>
        <v/>
      </c>
    </row>
    <row r="71" spans="2:10" ht="25.5" x14ac:dyDescent="0.25">
      <c r="B71" s="1"/>
      <c r="C71" s="57" t="s">
        <v>75</v>
      </c>
      <c r="D71" s="43" t="s">
        <v>241</v>
      </c>
      <c r="E71" s="50" t="s">
        <v>189</v>
      </c>
      <c r="F71" s="47">
        <v>5</v>
      </c>
      <c r="G71" s="41"/>
      <c r="H71" s="6" t="str">
        <f t="shared" si="0"/>
        <v/>
      </c>
      <c r="I71" s="4" t="str">
        <f t="shared" si="1"/>
        <v/>
      </c>
      <c r="J71" s="11" t="str">
        <f t="shared" si="2"/>
        <v/>
      </c>
    </row>
    <row r="72" spans="2:10" ht="15.75" x14ac:dyDescent="0.25">
      <c r="B72" s="1"/>
      <c r="C72" s="57" t="s">
        <v>76</v>
      </c>
      <c r="D72" s="43" t="s">
        <v>242</v>
      </c>
      <c r="E72" s="51" t="s">
        <v>171</v>
      </c>
      <c r="F72" s="47">
        <v>50</v>
      </c>
      <c r="G72" s="41"/>
      <c r="H72" s="6" t="str">
        <f t="shared" si="0"/>
        <v/>
      </c>
      <c r="I72" s="4" t="str">
        <f t="shared" si="1"/>
        <v/>
      </c>
      <c r="J72" s="11" t="str">
        <f t="shared" si="2"/>
        <v/>
      </c>
    </row>
    <row r="73" spans="2:10" ht="15.75" x14ac:dyDescent="0.25">
      <c r="B73" s="1"/>
      <c r="C73" s="57" t="s">
        <v>77</v>
      </c>
      <c r="D73" s="43" t="s">
        <v>243</v>
      </c>
      <c r="E73" s="50" t="s">
        <v>171</v>
      </c>
      <c r="F73" s="47">
        <v>50</v>
      </c>
      <c r="G73" s="41"/>
      <c r="H73" s="6" t="str">
        <f t="shared" si="0"/>
        <v/>
      </c>
      <c r="I73" s="4" t="str">
        <f t="shared" si="1"/>
        <v/>
      </c>
      <c r="J73" s="11" t="str">
        <f t="shared" si="2"/>
        <v/>
      </c>
    </row>
    <row r="74" spans="2:10" ht="15.75" x14ac:dyDescent="0.25">
      <c r="B74" s="1"/>
      <c r="C74" s="57" t="s">
        <v>78</v>
      </c>
      <c r="D74" s="43" t="s">
        <v>244</v>
      </c>
      <c r="E74" s="50" t="s">
        <v>171</v>
      </c>
      <c r="F74" s="47">
        <v>50</v>
      </c>
      <c r="G74" s="41"/>
      <c r="H74" s="6" t="str">
        <f t="shared" si="0"/>
        <v/>
      </c>
      <c r="I74" s="4" t="str">
        <f t="shared" si="1"/>
        <v/>
      </c>
      <c r="J74" s="11" t="str">
        <f t="shared" si="2"/>
        <v/>
      </c>
    </row>
    <row r="75" spans="2:10" ht="15.75" x14ac:dyDescent="0.25">
      <c r="B75" s="1"/>
      <c r="C75" s="57" t="s">
        <v>79</v>
      </c>
      <c r="D75" s="43" t="s">
        <v>245</v>
      </c>
      <c r="E75" s="51" t="s">
        <v>171</v>
      </c>
      <c r="F75" s="47">
        <v>50</v>
      </c>
      <c r="G75" s="41"/>
      <c r="H75" s="6" t="str">
        <f t="shared" si="0"/>
        <v/>
      </c>
      <c r="I75" s="4" t="str">
        <f t="shared" si="1"/>
        <v/>
      </c>
      <c r="J75" s="11" t="str">
        <f t="shared" si="2"/>
        <v/>
      </c>
    </row>
    <row r="76" spans="2:10" ht="25.5" x14ac:dyDescent="0.25">
      <c r="B76" s="1"/>
      <c r="C76" s="57" t="s">
        <v>80</v>
      </c>
      <c r="D76" s="43" t="s">
        <v>246</v>
      </c>
      <c r="E76" s="51" t="s">
        <v>171</v>
      </c>
      <c r="F76" s="47">
        <v>10</v>
      </c>
      <c r="G76" s="41"/>
      <c r="H76" s="6" t="str">
        <f t="shared" si="0"/>
        <v/>
      </c>
      <c r="I76" s="4" t="str">
        <f t="shared" si="1"/>
        <v/>
      </c>
      <c r="J76" s="11" t="str">
        <f t="shared" si="2"/>
        <v/>
      </c>
    </row>
    <row r="77" spans="2:10" ht="30" x14ac:dyDescent="0.25">
      <c r="B77" s="1"/>
      <c r="C77" s="57" t="s">
        <v>81</v>
      </c>
      <c r="D77" s="44" t="s">
        <v>247</v>
      </c>
      <c r="E77" s="51" t="s">
        <v>202</v>
      </c>
      <c r="F77" s="47">
        <v>20</v>
      </c>
      <c r="G77" s="41"/>
      <c r="H77" s="6" t="str">
        <f t="shared" ref="H77:H140" si="3">IF(G77&gt;0,ROUND(+G77,2)*F77,"")</f>
        <v/>
      </c>
      <c r="I77" s="4" t="str">
        <f t="shared" ref="I77:I140" si="4">IF(G77&gt;0,ROUND(+H77,2)*1.23,"")</f>
        <v/>
      </c>
      <c r="J77" s="11" t="str">
        <f t="shared" ref="J77:J140" si="5">IF(G77&gt;0,+I77/F77,"")</f>
        <v/>
      </c>
    </row>
    <row r="78" spans="2:10" ht="30" x14ac:dyDescent="0.25">
      <c r="B78" s="1"/>
      <c r="C78" s="57" t="s">
        <v>82</v>
      </c>
      <c r="D78" s="44" t="s">
        <v>248</v>
      </c>
      <c r="E78" s="51" t="s">
        <v>202</v>
      </c>
      <c r="F78" s="47">
        <v>20</v>
      </c>
      <c r="G78" s="41"/>
      <c r="H78" s="6" t="str">
        <f t="shared" si="3"/>
        <v/>
      </c>
      <c r="I78" s="4" t="str">
        <f t="shared" si="4"/>
        <v/>
      </c>
      <c r="J78" s="11" t="str">
        <f t="shared" si="5"/>
        <v/>
      </c>
    </row>
    <row r="79" spans="2:10" ht="25.5" x14ac:dyDescent="0.25">
      <c r="B79" s="1"/>
      <c r="C79" s="57" t="s">
        <v>83</v>
      </c>
      <c r="D79" s="43" t="s">
        <v>249</v>
      </c>
      <c r="E79" s="51" t="s">
        <v>202</v>
      </c>
      <c r="F79" s="47">
        <v>20</v>
      </c>
      <c r="G79" s="41"/>
      <c r="H79" s="6" t="str">
        <f t="shared" si="3"/>
        <v/>
      </c>
      <c r="I79" s="4" t="str">
        <f t="shared" si="4"/>
        <v/>
      </c>
      <c r="J79" s="11" t="str">
        <f t="shared" si="5"/>
        <v/>
      </c>
    </row>
    <row r="80" spans="2:10" ht="15.75" x14ac:dyDescent="0.25">
      <c r="B80" s="1"/>
      <c r="C80" s="57" t="s">
        <v>84</v>
      </c>
      <c r="D80" s="43" t="s">
        <v>250</v>
      </c>
      <c r="E80" s="51" t="s">
        <v>202</v>
      </c>
      <c r="F80" s="47">
        <v>3</v>
      </c>
      <c r="G80" s="41"/>
      <c r="H80" s="6" t="str">
        <f t="shared" si="3"/>
        <v/>
      </c>
      <c r="I80" s="4" t="str">
        <f t="shared" si="4"/>
        <v/>
      </c>
      <c r="J80" s="11" t="str">
        <f t="shared" si="5"/>
        <v/>
      </c>
    </row>
    <row r="81" spans="2:10" ht="30" x14ac:dyDescent="0.25">
      <c r="B81" s="1"/>
      <c r="C81" s="57" t="s">
        <v>85</v>
      </c>
      <c r="D81" s="45" t="s">
        <v>251</v>
      </c>
      <c r="E81" s="51" t="s">
        <v>171</v>
      </c>
      <c r="F81" s="47">
        <v>15</v>
      </c>
      <c r="G81" s="41"/>
      <c r="H81" s="6" t="str">
        <f t="shared" si="3"/>
        <v/>
      </c>
      <c r="I81" s="4" t="str">
        <f t="shared" si="4"/>
        <v/>
      </c>
      <c r="J81" s="11" t="str">
        <f t="shared" si="5"/>
        <v/>
      </c>
    </row>
    <row r="82" spans="2:10" ht="30" x14ac:dyDescent="0.25">
      <c r="B82" s="1"/>
      <c r="C82" s="57" t="s">
        <v>86</v>
      </c>
      <c r="D82" s="45" t="s">
        <v>252</v>
      </c>
      <c r="E82" s="51" t="s">
        <v>171</v>
      </c>
      <c r="F82" s="47">
        <v>10</v>
      </c>
      <c r="G82" s="41"/>
      <c r="H82" s="6" t="str">
        <f t="shared" si="3"/>
        <v/>
      </c>
      <c r="I82" s="4" t="str">
        <f t="shared" si="4"/>
        <v/>
      </c>
      <c r="J82" s="11" t="str">
        <f t="shared" si="5"/>
        <v/>
      </c>
    </row>
    <row r="83" spans="2:10" ht="30" x14ac:dyDescent="0.25">
      <c r="B83" s="1"/>
      <c r="C83" s="57" t="s">
        <v>87</v>
      </c>
      <c r="D83" s="45" t="s">
        <v>253</v>
      </c>
      <c r="E83" s="51" t="s">
        <v>171</v>
      </c>
      <c r="F83" s="47">
        <v>15</v>
      </c>
      <c r="G83" s="41"/>
      <c r="H83" s="6" t="str">
        <f t="shared" si="3"/>
        <v/>
      </c>
      <c r="I83" s="4" t="str">
        <f t="shared" si="4"/>
        <v/>
      </c>
      <c r="J83" s="11" t="str">
        <f t="shared" si="5"/>
        <v/>
      </c>
    </row>
    <row r="84" spans="2:10" ht="30" x14ac:dyDescent="0.25">
      <c r="B84" s="1"/>
      <c r="C84" s="57" t="s">
        <v>88</v>
      </c>
      <c r="D84" s="45" t="s">
        <v>254</v>
      </c>
      <c r="E84" s="51" t="s">
        <v>171</v>
      </c>
      <c r="F84" s="47">
        <v>10</v>
      </c>
      <c r="G84" s="41"/>
      <c r="H84" s="6" t="str">
        <f t="shared" si="3"/>
        <v/>
      </c>
      <c r="I84" s="4" t="str">
        <f t="shared" si="4"/>
        <v/>
      </c>
      <c r="J84" s="11" t="str">
        <f t="shared" si="5"/>
        <v/>
      </c>
    </row>
    <row r="85" spans="2:10" ht="30" x14ac:dyDescent="0.25">
      <c r="B85" s="1"/>
      <c r="C85" s="57" t="s">
        <v>89</v>
      </c>
      <c r="D85" s="45" t="s">
        <v>255</v>
      </c>
      <c r="E85" s="50" t="s">
        <v>171</v>
      </c>
      <c r="F85" s="47">
        <v>20</v>
      </c>
      <c r="G85" s="41"/>
      <c r="H85" s="6" t="str">
        <f t="shared" si="3"/>
        <v/>
      </c>
      <c r="I85" s="4" t="str">
        <f t="shared" si="4"/>
        <v/>
      </c>
      <c r="J85" s="11" t="str">
        <f t="shared" si="5"/>
        <v/>
      </c>
    </row>
    <row r="86" spans="2:10" ht="25.5" x14ac:dyDescent="0.25">
      <c r="B86" s="1"/>
      <c r="C86" s="57" t="s">
        <v>90</v>
      </c>
      <c r="D86" s="43" t="s">
        <v>256</v>
      </c>
      <c r="E86" s="51" t="s">
        <v>171</v>
      </c>
      <c r="F86" s="47">
        <v>20</v>
      </c>
      <c r="G86" s="41"/>
      <c r="H86" s="6" t="str">
        <f t="shared" si="3"/>
        <v/>
      </c>
      <c r="I86" s="4" t="str">
        <f t="shared" si="4"/>
        <v/>
      </c>
      <c r="J86" s="11" t="str">
        <f t="shared" si="5"/>
        <v/>
      </c>
    </row>
    <row r="87" spans="2:10" ht="15.75" x14ac:dyDescent="0.25">
      <c r="B87" s="1"/>
      <c r="C87" s="57" t="s">
        <v>91</v>
      </c>
      <c r="D87" s="43" t="s">
        <v>257</v>
      </c>
      <c r="E87" s="51" t="s">
        <v>171</v>
      </c>
      <c r="F87" s="47">
        <v>30</v>
      </c>
      <c r="G87" s="41"/>
      <c r="H87" s="6" t="str">
        <f t="shared" si="3"/>
        <v/>
      </c>
      <c r="I87" s="4" t="str">
        <f t="shared" si="4"/>
        <v/>
      </c>
      <c r="J87" s="11" t="str">
        <f t="shared" si="5"/>
        <v/>
      </c>
    </row>
    <row r="88" spans="2:10" ht="15.75" x14ac:dyDescent="0.25">
      <c r="B88" s="1"/>
      <c r="C88" s="57" t="s">
        <v>92</v>
      </c>
      <c r="D88" s="43" t="s">
        <v>258</v>
      </c>
      <c r="E88" s="51" t="s">
        <v>171</v>
      </c>
      <c r="F88" s="47">
        <v>22</v>
      </c>
      <c r="G88" s="41"/>
      <c r="H88" s="6" t="str">
        <f t="shared" si="3"/>
        <v/>
      </c>
      <c r="I88" s="4" t="str">
        <f t="shared" si="4"/>
        <v/>
      </c>
      <c r="J88" s="11" t="str">
        <f t="shared" si="5"/>
        <v/>
      </c>
    </row>
    <row r="89" spans="2:10" ht="15.75" x14ac:dyDescent="0.25">
      <c r="B89" s="1"/>
      <c r="C89" s="57" t="s">
        <v>93</v>
      </c>
      <c r="D89" s="43" t="s">
        <v>259</v>
      </c>
      <c r="E89" s="51" t="s">
        <v>171</v>
      </c>
      <c r="F89" s="47">
        <v>15</v>
      </c>
      <c r="G89" s="41"/>
      <c r="H89" s="6" t="str">
        <f t="shared" si="3"/>
        <v/>
      </c>
      <c r="I89" s="4" t="str">
        <f t="shared" si="4"/>
        <v/>
      </c>
      <c r="J89" s="11" t="str">
        <f t="shared" si="5"/>
        <v/>
      </c>
    </row>
    <row r="90" spans="2:10" ht="25.5" x14ac:dyDescent="0.25">
      <c r="B90" s="1"/>
      <c r="C90" s="57" t="s">
        <v>94</v>
      </c>
      <c r="D90" s="43" t="s">
        <v>260</v>
      </c>
      <c r="E90" s="51" t="s">
        <v>171</v>
      </c>
      <c r="F90" s="47">
        <v>40</v>
      </c>
      <c r="G90" s="41"/>
      <c r="H90" s="6" t="str">
        <f t="shared" si="3"/>
        <v/>
      </c>
      <c r="I90" s="4" t="str">
        <f t="shared" si="4"/>
        <v/>
      </c>
      <c r="J90" s="11" t="str">
        <f t="shared" si="5"/>
        <v/>
      </c>
    </row>
    <row r="91" spans="2:10" ht="30" x14ac:dyDescent="0.25">
      <c r="B91" s="1"/>
      <c r="C91" s="57" t="s">
        <v>95</v>
      </c>
      <c r="D91" s="45" t="s">
        <v>261</v>
      </c>
      <c r="E91" s="51" t="s">
        <v>171</v>
      </c>
      <c r="F91" s="47">
        <v>51</v>
      </c>
      <c r="G91" s="41"/>
      <c r="H91" s="6" t="str">
        <f t="shared" si="3"/>
        <v/>
      </c>
      <c r="I91" s="4" t="str">
        <f t="shared" si="4"/>
        <v/>
      </c>
      <c r="J91" s="11" t="str">
        <f t="shared" si="5"/>
        <v/>
      </c>
    </row>
    <row r="92" spans="2:10" ht="30" x14ac:dyDescent="0.25">
      <c r="B92" s="1"/>
      <c r="C92" s="57" t="s">
        <v>96</v>
      </c>
      <c r="D92" s="45" t="s">
        <v>262</v>
      </c>
      <c r="E92" s="51" t="s">
        <v>171</v>
      </c>
      <c r="F92" s="47">
        <v>37</v>
      </c>
      <c r="G92" s="41"/>
      <c r="H92" s="6" t="str">
        <f t="shared" si="3"/>
        <v/>
      </c>
      <c r="I92" s="4" t="str">
        <f t="shared" si="4"/>
        <v/>
      </c>
      <c r="J92" s="11" t="str">
        <f t="shared" si="5"/>
        <v/>
      </c>
    </row>
    <row r="93" spans="2:10" ht="30" x14ac:dyDescent="0.25">
      <c r="B93" s="1"/>
      <c r="C93" s="57" t="s">
        <v>97</v>
      </c>
      <c r="D93" s="45" t="s">
        <v>263</v>
      </c>
      <c r="E93" s="51" t="s">
        <v>171</v>
      </c>
      <c r="F93" s="47">
        <v>36</v>
      </c>
      <c r="G93" s="41"/>
      <c r="H93" s="6" t="str">
        <f t="shared" si="3"/>
        <v/>
      </c>
      <c r="I93" s="4" t="str">
        <f t="shared" si="4"/>
        <v/>
      </c>
      <c r="J93" s="11" t="str">
        <f t="shared" si="5"/>
        <v/>
      </c>
    </row>
    <row r="94" spans="2:10" ht="30" x14ac:dyDescent="0.25">
      <c r="B94" s="1"/>
      <c r="C94" s="57" t="s">
        <v>98</v>
      </c>
      <c r="D94" s="45" t="s">
        <v>264</v>
      </c>
      <c r="E94" s="51" t="s">
        <v>171</v>
      </c>
      <c r="F94" s="47">
        <v>38</v>
      </c>
      <c r="G94" s="41"/>
      <c r="H94" s="6" t="str">
        <f t="shared" si="3"/>
        <v/>
      </c>
      <c r="I94" s="4" t="str">
        <f t="shared" si="4"/>
        <v/>
      </c>
      <c r="J94" s="11" t="str">
        <f t="shared" si="5"/>
        <v/>
      </c>
    </row>
    <row r="95" spans="2:10" ht="30" x14ac:dyDescent="0.25">
      <c r="B95" s="1"/>
      <c r="C95" s="57" t="s">
        <v>99</v>
      </c>
      <c r="D95" s="45" t="s">
        <v>265</v>
      </c>
      <c r="E95" s="51" t="s">
        <v>171</v>
      </c>
      <c r="F95" s="47">
        <v>37</v>
      </c>
      <c r="G95" s="41"/>
      <c r="H95" s="6" t="str">
        <f t="shared" si="3"/>
        <v/>
      </c>
      <c r="I95" s="4" t="str">
        <f t="shared" si="4"/>
        <v/>
      </c>
      <c r="J95" s="11" t="str">
        <f t="shared" si="5"/>
        <v/>
      </c>
    </row>
    <row r="96" spans="2:10" ht="30" x14ac:dyDescent="0.25">
      <c r="B96" s="1"/>
      <c r="C96" s="57" t="s">
        <v>100</v>
      </c>
      <c r="D96" s="45" t="s">
        <v>266</v>
      </c>
      <c r="E96" s="51" t="s">
        <v>171</v>
      </c>
      <c r="F96" s="47">
        <v>38</v>
      </c>
      <c r="G96" s="41"/>
      <c r="H96" s="6" t="str">
        <f t="shared" si="3"/>
        <v/>
      </c>
      <c r="I96" s="4" t="str">
        <f t="shared" si="4"/>
        <v/>
      </c>
      <c r="J96" s="11" t="str">
        <f t="shared" si="5"/>
        <v/>
      </c>
    </row>
    <row r="97" spans="2:10" ht="30" x14ac:dyDescent="0.25">
      <c r="B97" s="1"/>
      <c r="C97" s="57" t="s">
        <v>101</v>
      </c>
      <c r="D97" s="45" t="s">
        <v>267</v>
      </c>
      <c r="E97" s="51" t="s">
        <v>171</v>
      </c>
      <c r="F97" s="47">
        <v>43</v>
      </c>
      <c r="G97" s="41"/>
      <c r="H97" s="6" t="str">
        <f t="shared" si="3"/>
        <v/>
      </c>
      <c r="I97" s="4" t="str">
        <f t="shared" si="4"/>
        <v/>
      </c>
      <c r="J97" s="11" t="str">
        <f t="shared" si="5"/>
        <v/>
      </c>
    </row>
    <row r="98" spans="2:10" ht="30" x14ac:dyDescent="0.25">
      <c r="B98" s="1"/>
      <c r="C98" s="57" t="s">
        <v>102</v>
      </c>
      <c r="D98" s="45" t="s">
        <v>268</v>
      </c>
      <c r="E98" s="51" t="s">
        <v>171</v>
      </c>
      <c r="F98" s="47">
        <v>20</v>
      </c>
      <c r="G98" s="41"/>
      <c r="H98" s="6" t="str">
        <f t="shared" si="3"/>
        <v/>
      </c>
      <c r="I98" s="4" t="str">
        <f t="shared" si="4"/>
        <v/>
      </c>
      <c r="J98" s="11" t="str">
        <f t="shared" si="5"/>
        <v/>
      </c>
    </row>
    <row r="99" spans="2:10" ht="30" x14ac:dyDescent="0.25">
      <c r="B99" s="1"/>
      <c r="C99" s="57" t="s">
        <v>103</v>
      </c>
      <c r="D99" s="45" t="s">
        <v>269</v>
      </c>
      <c r="E99" s="51" t="s">
        <v>187</v>
      </c>
      <c r="F99" s="47">
        <v>43</v>
      </c>
      <c r="G99" s="41"/>
      <c r="H99" s="6" t="str">
        <f t="shared" si="3"/>
        <v/>
      </c>
      <c r="I99" s="4" t="str">
        <f t="shared" si="4"/>
        <v/>
      </c>
      <c r="J99" s="11" t="str">
        <f t="shared" si="5"/>
        <v/>
      </c>
    </row>
    <row r="100" spans="2:10" ht="15.75" x14ac:dyDescent="0.25">
      <c r="B100" s="1"/>
      <c r="C100" s="57" t="s">
        <v>104</v>
      </c>
      <c r="D100" s="45" t="s">
        <v>270</v>
      </c>
      <c r="E100" s="51" t="s">
        <v>171</v>
      </c>
      <c r="F100" s="47">
        <v>4</v>
      </c>
      <c r="G100" s="41"/>
      <c r="H100" s="6" t="str">
        <f t="shared" si="3"/>
        <v/>
      </c>
      <c r="I100" s="4" t="str">
        <f t="shared" si="4"/>
        <v/>
      </c>
      <c r="J100" s="11" t="str">
        <f t="shared" si="5"/>
        <v/>
      </c>
    </row>
    <row r="101" spans="2:10" ht="15.75" x14ac:dyDescent="0.25">
      <c r="B101" s="1"/>
      <c r="C101" s="57" t="s">
        <v>105</v>
      </c>
      <c r="D101" s="45" t="s">
        <v>271</v>
      </c>
      <c r="E101" s="51" t="s">
        <v>171</v>
      </c>
      <c r="F101" s="47">
        <v>6</v>
      </c>
      <c r="G101" s="41"/>
      <c r="H101" s="6" t="str">
        <f t="shared" si="3"/>
        <v/>
      </c>
      <c r="I101" s="4" t="str">
        <f t="shared" si="4"/>
        <v/>
      </c>
      <c r="J101" s="11" t="str">
        <f t="shared" si="5"/>
        <v/>
      </c>
    </row>
    <row r="102" spans="2:10" ht="30" x14ac:dyDescent="0.25">
      <c r="B102" s="1"/>
      <c r="C102" s="57" t="s">
        <v>106</v>
      </c>
      <c r="D102" s="45" t="s">
        <v>272</v>
      </c>
      <c r="E102" s="51" t="s">
        <v>171</v>
      </c>
      <c r="F102" s="47">
        <v>3</v>
      </c>
      <c r="G102" s="41"/>
      <c r="H102" s="6" t="str">
        <f t="shared" si="3"/>
        <v/>
      </c>
      <c r="I102" s="4" t="str">
        <f t="shared" si="4"/>
        <v/>
      </c>
      <c r="J102" s="11" t="str">
        <f t="shared" si="5"/>
        <v/>
      </c>
    </row>
    <row r="103" spans="2:10" ht="30" x14ac:dyDescent="0.25">
      <c r="B103" s="1"/>
      <c r="C103" s="57" t="s">
        <v>107</v>
      </c>
      <c r="D103" s="45" t="s">
        <v>273</v>
      </c>
      <c r="E103" s="51" t="s">
        <v>171</v>
      </c>
      <c r="F103" s="47">
        <v>1</v>
      </c>
      <c r="G103" s="41"/>
      <c r="H103" s="6" t="str">
        <f t="shared" si="3"/>
        <v/>
      </c>
      <c r="I103" s="4" t="str">
        <f t="shared" si="4"/>
        <v/>
      </c>
      <c r="J103" s="11" t="str">
        <f t="shared" si="5"/>
        <v/>
      </c>
    </row>
    <row r="104" spans="2:10" ht="30" x14ac:dyDescent="0.25">
      <c r="B104" s="1"/>
      <c r="C104" s="57" t="s">
        <v>108</v>
      </c>
      <c r="D104" s="45" t="s">
        <v>274</v>
      </c>
      <c r="E104" s="51" t="s">
        <v>171</v>
      </c>
      <c r="F104" s="47">
        <v>1</v>
      </c>
      <c r="G104" s="41"/>
      <c r="H104" s="6" t="str">
        <f t="shared" si="3"/>
        <v/>
      </c>
      <c r="I104" s="4" t="str">
        <f t="shared" si="4"/>
        <v/>
      </c>
      <c r="J104" s="11" t="str">
        <f t="shared" si="5"/>
        <v/>
      </c>
    </row>
    <row r="105" spans="2:10" ht="30" x14ac:dyDescent="0.25">
      <c r="B105" s="1"/>
      <c r="C105" s="57" t="s">
        <v>109</v>
      </c>
      <c r="D105" s="45" t="s">
        <v>275</v>
      </c>
      <c r="E105" s="51" t="s">
        <v>171</v>
      </c>
      <c r="F105" s="47">
        <v>1</v>
      </c>
      <c r="G105" s="41"/>
      <c r="H105" s="6" t="str">
        <f t="shared" si="3"/>
        <v/>
      </c>
      <c r="I105" s="4" t="str">
        <f t="shared" si="4"/>
        <v/>
      </c>
      <c r="J105" s="11" t="str">
        <f t="shared" si="5"/>
        <v/>
      </c>
    </row>
    <row r="106" spans="2:10" ht="30" x14ac:dyDescent="0.25">
      <c r="B106" s="1"/>
      <c r="C106" s="57" t="s">
        <v>110</v>
      </c>
      <c r="D106" s="45" t="s">
        <v>276</v>
      </c>
      <c r="E106" s="51" t="s">
        <v>171</v>
      </c>
      <c r="F106" s="47">
        <v>1</v>
      </c>
      <c r="G106" s="41"/>
      <c r="H106" s="6" t="str">
        <f t="shared" si="3"/>
        <v/>
      </c>
      <c r="I106" s="4" t="str">
        <f t="shared" si="4"/>
        <v/>
      </c>
      <c r="J106" s="11" t="str">
        <f t="shared" si="5"/>
        <v/>
      </c>
    </row>
    <row r="107" spans="2:10" ht="30" x14ac:dyDescent="0.25">
      <c r="B107" s="1"/>
      <c r="C107" s="57" t="s">
        <v>111</v>
      </c>
      <c r="D107" s="45" t="s">
        <v>277</v>
      </c>
      <c r="E107" s="51" t="s">
        <v>171</v>
      </c>
      <c r="F107" s="47">
        <v>1</v>
      </c>
      <c r="G107" s="41"/>
      <c r="H107" s="6" t="str">
        <f t="shared" si="3"/>
        <v/>
      </c>
      <c r="I107" s="4" t="str">
        <f t="shared" si="4"/>
        <v/>
      </c>
      <c r="J107" s="11" t="str">
        <f t="shared" si="5"/>
        <v/>
      </c>
    </row>
    <row r="108" spans="2:10" ht="15.75" x14ac:dyDescent="0.25">
      <c r="B108" s="1"/>
      <c r="C108" s="57" t="s">
        <v>112</v>
      </c>
      <c r="D108" s="45" t="s">
        <v>278</v>
      </c>
      <c r="E108" s="51" t="s">
        <v>202</v>
      </c>
      <c r="F108" s="47">
        <v>10</v>
      </c>
      <c r="G108" s="41"/>
      <c r="H108" s="6" t="str">
        <f t="shared" si="3"/>
        <v/>
      </c>
      <c r="I108" s="4" t="str">
        <f t="shared" si="4"/>
        <v/>
      </c>
      <c r="J108" s="11" t="str">
        <f t="shared" si="5"/>
        <v/>
      </c>
    </row>
    <row r="109" spans="2:10" ht="15.75" x14ac:dyDescent="0.25">
      <c r="B109" s="1"/>
      <c r="C109" s="57" t="s">
        <v>113</v>
      </c>
      <c r="D109" s="45" t="s">
        <v>279</v>
      </c>
      <c r="E109" s="51" t="s">
        <v>202</v>
      </c>
      <c r="F109" s="47">
        <v>10</v>
      </c>
      <c r="G109" s="41"/>
      <c r="H109" s="6" t="str">
        <f t="shared" si="3"/>
        <v/>
      </c>
      <c r="I109" s="4" t="str">
        <f t="shared" si="4"/>
        <v/>
      </c>
      <c r="J109" s="11" t="str">
        <f t="shared" si="5"/>
        <v/>
      </c>
    </row>
    <row r="110" spans="2:10" ht="15.75" x14ac:dyDescent="0.25">
      <c r="B110" s="1"/>
      <c r="C110" s="57" t="s">
        <v>114</v>
      </c>
      <c r="D110" s="45" t="s">
        <v>280</v>
      </c>
      <c r="E110" s="51" t="s">
        <v>202</v>
      </c>
      <c r="F110" s="47">
        <v>10</v>
      </c>
      <c r="G110" s="41"/>
      <c r="H110" s="6" t="str">
        <f t="shared" si="3"/>
        <v/>
      </c>
      <c r="I110" s="4" t="str">
        <f t="shared" si="4"/>
        <v/>
      </c>
      <c r="J110" s="11" t="str">
        <f t="shared" si="5"/>
        <v/>
      </c>
    </row>
    <row r="111" spans="2:10" ht="15.75" x14ac:dyDescent="0.25">
      <c r="B111" s="1"/>
      <c r="C111" s="57" t="s">
        <v>115</v>
      </c>
      <c r="D111" s="43" t="s">
        <v>281</v>
      </c>
      <c r="E111" s="51" t="s">
        <v>202</v>
      </c>
      <c r="F111" s="47">
        <v>12</v>
      </c>
      <c r="G111" s="41"/>
      <c r="H111" s="6" t="str">
        <f t="shared" si="3"/>
        <v/>
      </c>
      <c r="I111" s="4" t="str">
        <f t="shared" si="4"/>
        <v/>
      </c>
      <c r="J111" s="11" t="str">
        <f t="shared" si="5"/>
        <v/>
      </c>
    </row>
    <row r="112" spans="2:10" ht="25.5" x14ac:dyDescent="0.25">
      <c r="B112" s="1"/>
      <c r="C112" s="57" t="s">
        <v>116</v>
      </c>
      <c r="D112" s="43" t="s">
        <v>282</v>
      </c>
      <c r="E112" s="51" t="s">
        <v>202</v>
      </c>
      <c r="F112" s="47">
        <v>5</v>
      </c>
      <c r="G112" s="41"/>
      <c r="H112" s="6" t="str">
        <f t="shared" si="3"/>
        <v/>
      </c>
      <c r="I112" s="4" t="str">
        <f t="shared" si="4"/>
        <v/>
      </c>
      <c r="J112" s="11" t="str">
        <f t="shared" si="5"/>
        <v/>
      </c>
    </row>
    <row r="113" spans="2:10" ht="15.75" x14ac:dyDescent="0.25">
      <c r="B113" s="1"/>
      <c r="C113" s="57" t="s">
        <v>117</v>
      </c>
      <c r="D113" s="43" t="s">
        <v>283</v>
      </c>
      <c r="E113" s="51" t="s">
        <v>202</v>
      </c>
      <c r="F113" s="47">
        <v>34</v>
      </c>
      <c r="G113" s="41"/>
      <c r="H113" s="6" t="str">
        <f t="shared" si="3"/>
        <v/>
      </c>
      <c r="I113" s="4" t="str">
        <f t="shared" si="4"/>
        <v/>
      </c>
      <c r="J113" s="11" t="str">
        <f t="shared" si="5"/>
        <v/>
      </c>
    </row>
    <row r="114" spans="2:10" ht="15.75" x14ac:dyDescent="0.25">
      <c r="B114" s="1"/>
      <c r="C114" s="57" t="s">
        <v>118</v>
      </c>
      <c r="D114" s="43" t="s">
        <v>284</v>
      </c>
      <c r="E114" s="51" t="s">
        <v>171</v>
      </c>
      <c r="F114" s="47">
        <v>25</v>
      </c>
      <c r="G114" s="41"/>
      <c r="H114" s="6" t="str">
        <f t="shared" si="3"/>
        <v/>
      </c>
      <c r="I114" s="4" t="str">
        <f t="shared" si="4"/>
        <v/>
      </c>
      <c r="J114" s="11" t="str">
        <f t="shared" si="5"/>
        <v/>
      </c>
    </row>
    <row r="115" spans="2:10" ht="15.75" x14ac:dyDescent="0.25">
      <c r="B115" s="1"/>
      <c r="C115" s="57" t="s">
        <v>119</v>
      </c>
      <c r="D115" s="43" t="s">
        <v>285</v>
      </c>
      <c r="E115" s="51" t="s">
        <v>202</v>
      </c>
      <c r="F115" s="47">
        <v>10</v>
      </c>
      <c r="G115" s="41"/>
      <c r="H115" s="6" t="str">
        <f t="shared" si="3"/>
        <v/>
      </c>
      <c r="I115" s="4" t="str">
        <f t="shared" si="4"/>
        <v/>
      </c>
      <c r="J115" s="11" t="str">
        <f t="shared" si="5"/>
        <v/>
      </c>
    </row>
    <row r="116" spans="2:10" ht="15.75" x14ac:dyDescent="0.25">
      <c r="B116" s="1"/>
      <c r="C116" s="57" t="s">
        <v>120</v>
      </c>
      <c r="D116" s="43" t="s">
        <v>286</v>
      </c>
      <c r="E116" s="50" t="s">
        <v>171</v>
      </c>
      <c r="F116" s="47">
        <v>12</v>
      </c>
      <c r="G116" s="41"/>
      <c r="H116" s="6" t="str">
        <f t="shared" si="3"/>
        <v/>
      </c>
      <c r="I116" s="4" t="str">
        <f t="shared" si="4"/>
        <v/>
      </c>
      <c r="J116" s="11" t="str">
        <f t="shared" si="5"/>
        <v/>
      </c>
    </row>
    <row r="117" spans="2:10" ht="15.75" x14ac:dyDescent="0.25">
      <c r="B117" s="1"/>
      <c r="C117" s="57" t="s">
        <v>121</v>
      </c>
      <c r="D117" s="43" t="s">
        <v>287</v>
      </c>
      <c r="E117" s="51" t="s">
        <v>202</v>
      </c>
      <c r="F117" s="47">
        <v>10</v>
      </c>
      <c r="G117" s="41"/>
      <c r="H117" s="6" t="str">
        <f t="shared" si="3"/>
        <v/>
      </c>
      <c r="I117" s="4" t="str">
        <f t="shared" si="4"/>
        <v/>
      </c>
      <c r="J117" s="11" t="str">
        <f t="shared" si="5"/>
        <v/>
      </c>
    </row>
    <row r="118" spans="2:10" ht="25.5" x14ac:dyDescent="0.25">
      <c r="B118" s="1"/>
      <c r="C118" s="57" t="s">
        <v>122</v>
      </c>
      <c r="D118" s="43" t="s">
        <v>288</v>
      </c>
      <c r="E118" s="51" t="s">
        <v>202</v>
      </c>
      <c r="F118" s="47">
        <v>15</v>
      </c>
      <c r="G118" s="41"/>
      <c r="H118" s="6" t="str">
        <f t="shared" si="3"/>
        <v/>
      </c>
      <c r="I118" s="4" t="str">
        <f t="shared" si="4"/>
        <v/>
      </c>
      <c r="J118" s="11" t="str">
        <f t="shared" si="5"/>
        <v/>
      </c>
    </row>
    <row r="119" spans="2:10" ht="25.5" x14ac:dyDescent="0.25">
      <c r="B119" s="1"/>
      <c r="C119" s="57" t="s">
        <v>123</v>
      </c>
      <c r="D119" s="43" t="s">
        <v>289</v>
      </c>
      <c r="E119" s="51" t="s">
        <v>202</v>
      </c>
      <c r="F119" s="47">
        <v>10</v>
      </c>
      <c r="G119" s="41"/>
      <c r="H119" s="6" t="str">
        <f t="shared" si="3"/>
        <v/>
      </c>
      <c r="I119" s="4" t="str">
        <f t="shared" si="4"/>
        <v/>
      </c>
      <c r="J119" s="11" t="str">
        <f t="shared" si="5"/>
        <v/>
      </c>
    </row>
    <row r="120" spans="2:10" ht="25.5" x14ac:dyDescent="0.25">
      <c r="B120" s="1"/>
      <c r="C120" s="57" t="s">
        <v>124</v>
      </c>
      <c r="D120" s="43" t="s">
        <v>290</v>
      </c>
      <c r="E120" s="51" t="s">
        <v>171</v>
      </c>
      <c r="F120" s="47">
        <v>10</v>
      </c>
      <c r="G120" s="41"/>
      <c r="H120" s="6" t="str">
        <f t="shared" si="3"/>
        <v/>
      </c>
      <c r="I120" s="4" t="str">
        <f t="shared" si="4"/>
        <v/>
      </c>
      <c r="J120" s="11" t="str">
        <f t="shared" si="5"/>
        <v/>
      </c>
    </row>
    <row r="121" spans="2:10" ht="15.75" x14ac:dyDescent="0.25">
      <c r="B121" s="1"/>
      <c r="C121" s="57" t="s">
        <v>125</v>
      </c>
      <c r="D121" s="43" t="s">
        <v>291</v>
      </c>
      <c r="E121" s="51" t="s">
        <v>171</v>
      </c>
      <c r="F121" s="47">
        <v>100</v>
      </c>
      <c r="G121" s="41"/>
      <c r="H121" s="6" t="str">
        <f t="shared" si="3"/>
        <v/>
      </c>
      <c r="I121" s="4" t="str">
        <f t="shared" si="4"/>
        <v/>
      </c>
      <c r="J121" s="11" t="str">
        <f t="shared" si="5"/>
        <v/>
      </c>
    </row>
    <row r="122" spans="2:10" ht="15.75" x14ac:dyDescent="0.25">
      <c r="B122" s="1"/>
      <c r="C122" s="57" t="s">
        <v>126</v>
      </c>
      <c r="D122" s="44" t="s">
        <v>292</v>
      </c>
      <c r="E122" s="51" t="s">
        <v>171</v>
      </c>
      <c r="F122" s="47">
        <v>100</v>
      </c>
      <c r="G122" s="41"/>
      <c r="H122" s="6" t="str">
        <f t="shared" si="3"/>
        <v/>
      </c>
      <c r="I122" s="4" t="str">
        <f t="shared" si="4"/>
        <v/>
      </c>
      <c r="J122" s="11" t="str">
        <f t="shared" si="5"/>
        <v/>
      </c>
    </row>
    <row r="123" spans="2:10" ht="15.75" x14ac:dyDescent="0.25">
      <c r="B123" s="1"/>
      <c r="C123" s="57" t="s">
        <v>127</v>
      </c>
      <c r="D123" s="44" t="s">
        <v>293</v>
      </c>
      <c r="E123" s="51" t="s">
        <v>171</v>
      </c>
      <c r="F123" s="47">
        <v>2</v>
      </c>
      <c r="G123" s="41"/>
      <c r="H123" s="6" t="str">
        <f t="shared" si="3"/>
        <v/>
      </c>
      <c r="I123" s="4" t="str">
        <f t="shared" si="4"/>
        <v/>
      </c>
      <c r="J123" s="11" t="str">
        <f t="shared" si="5"/>
        <v/>
      </c>
    </row>
    <row r="124" spans="2:10" ht="25.5" x14ac:dyDescent="0.25">
      <c r="B124" s="1"/>
      <c r="C124" s="57" t="s">
        <v>128</v>
      </c>
      <c r="D124" s="43" t="s">
        <v>294</v>
      </c>
      <c r="E124" s="51" t="s">
        <v>202</v>
      </c>
      <c r="F124" s="47">
        <v>2</v>
      </c>
      <c r="G124" s="41"/>
      <c r="H124" s="6" t="str">
        <f t="shared" si="3"/>
        <v/>
      </c>
      <c r="I124" s="4" t="str">
        <f t="shared" si="4"/>
        <v/>
      </c>
      <c r="J124" s="11" t="str">
        <f t="shared" si="5"/>
        <v/>
      </c>
    </row>
    <row r="125" spans="2:10" ht="25.5" x14ac:dyDescent="0.25">
      <c r="B125" s="1"/>
      <c r="C125" s="57" t="s">
        <v>129</v>
      </c>
      <c r="D125" s="43" t="s">
        <v>295</v>
      </c>
      <c r="E125" s="51" t="s">
        <v>187</v>
      </c>
      <c r="F125" s="47">
        <v>3</v>
      </c>
      <c r="G125" s="41"/>
      <c r="H125" s="6" t="str">
        <f t="shared" si="3"/>
        <v/>
      </c>
      <c r="I125" s="4" t="str">
        <f t="shared" si="4"/>
        <v/>
      </c>
      <c r="J125" s="11" t="str">
        <f t="shared" si="5"/>
        <v/>
      </c>
    </row>
    <row r="126" spans="2:10" ht="25.5" x14ac:dyDescent="0.25">
      <c r="B126" s="1"/>
      <c r="C126" s="57" t="s">
        <v>130</v>
      </c>
      <c r="D126" s="43" t="s">
        <v>296</v>
      </c>
      <c r="E126" s="51" t="s">
        <v>297</v>
      </c>
      <c r="F126" s="47">
        <v>2</v>
      </c>
      <c r="G126" s="41"/>
      <c r="H126" s="6" t="str">
        <f t="shared" si="3"/>
        <v/>
      </c>
      <c r="I126" s="4" t="str">
        <f t="shared" si="4"/>
        <v/>
      </c>
      <c r="J126" s="11" t="str">
        <f t="shared" si="5"/>
        <v/>
      </c>
    </row>
    <row r="127" spans="2:10" ht="15.75" x14ac:dyDescent="0.25">
      <c r="B127" s="1"/>
      <c r="C127" s="57" t="s">
        <v>131</v>
      </c>
      <c r="D127" s="45" t="s">
        <v>298</v>
      </c>
      <c r="E127" s="52" t="s">
        <v>171</v>
      </c>
      <c r="F127" s="47">
        <v>6</v>
      </c>
      <c r="G127" s="41"/>
      <c r="H127" s="6" t="str">
        <f t="shared" si="3"/>
        <v/>
      </c>
      <c r="I127" s="4" t="str">
        <f t="shared" si="4"/>
        <v/>
      </c>
      <c r="J127" s="11" t="str">
        <f t="shared" si="5"/>
        <v/>
      </c>
    </row>
    <row r="128" spans="2:10" ht="30" x14ac:dyDescent="0.25">
      <c r="B128" s="1"/>
      <c r="C128" s="57" t="s">
        <v>132</v>
      </c>
      <c r="D128" s="45" t="s">
        <v>299</v>
      </c>
      <c r="E128" s="52" t="s">
        <v>187</v>
      </c>
      <c r="F128" s="47">
        <v>7</v>
      </c>
      <c r="G128" s="41"/>
      <c r="H128" s="6" t="str">
        <f t="shared" si="3"/>
        <v/>
      </c>
      <c r="I128" s="4" t="str">
        <f t="shared" si="4"/>
        <v/>
      </c>
      <c r="J128" s="11" t="str">
        <f t="shared" si="5"/>
        <v/>
      </c>
    </row>
    <row r="129" spans="2:10" ht="30" x14ac:dyDescent="0.25">
      <c r="B129" s="1"/>
      <c r="C129" s="57" t="s">
        <v>133</v>
      </c>
      <c r="D129" s="45" t="s">
        <v>300</v>
      </c>
      <c r="E129" s="52" t="s">
        <v>171</v>
      </c>
      <c r="F129" s="47">
        <v>2</v>
      </c>
      <c r="G129" s="41"/>
      <c r="H129" s="6" t="str">
        <f t="shared" si="3"/>
        <v/>
      </c>
      <c r="I129" s="4" t="str">
        <f t="shared" si="4"/>
        <v/>
      </c>
      <c r="J129" s="11" t="str">
        <f t="shared" si="5"/>
        <v/>
      </c>
    </row>
    <row r="130" spans="2:10" ht="25.5" x14ac:dyDescent="0.25">
      <c r="B130" s="1"/>
      <c r="C130" s="57" t="s">
        <v>134</v>
      </c>
      <c r="D130" s="43" t="s">
        <v>301</v>
      </c>
      <c r="E130" s="51" t="s">
        <v>171</v>
      </c>
      <c r="F130" s="47">
        <v>2</v>
      </c>
      <c r="G130" s="41"/>
      <c r="H130" s="6" t="str">
        <f t="shared" si="3"/>
        <v/>
      </c>
      <c r="I130" s="4" t="str">
        <f t="shared" si="4"/>
        <v/>
      </c>
      <c r="J130" s="11" t="str">
        <f t="shared" si="5"/>
        <v/>
      </c>
    </row>
    <row r="131" spans="2:10" ht="25.5" x14ac:dyDescent="0.25">
      <c r="B131" s="1"/>
      <c r="C131" s="57" t="s">
        <v>135</v>
      </c>
      <c r="D131" s="43" t="s">
        <v>302</v>
      </c>
      <c r="E131" s="50" t="s">
        <v>171</v>
      </c>
      <c r="F131" s="47">
        <v>3</v>
      </c>
      <c r="G131" s="41"/>
      <c r="H131" s="6" t="str">
        <f t="shared" si="3"/>
        <v/>
      </c>
      <c r="I131" s="4" t="str">
        <f t="shared" si="4"/>
        <v/>
      </c>
      <c r="J131" s="11" t="str">
        <f t="shared" si="5"/>
        <v/>
      </c>
    </row>
    <row r="132" spans="2:10" ht="25.5" x14ac:dyDescent="0.25">
      <c r="B132" s="1"/>
      <c r="C132" s="57" t="s">
        <v>136</v>
      </c>
      <c r="D132" s="43" t="s">
        <v>303</v>
      </c>
      <c r="E132" s="51" t="s">
        <v>171</v>
      </c>
      <c r="F132" s="47">
        <v>2</v>
      </c>
      <c r="G132" s="41"/>
      <c r="H132" s="6" t="str">
        <f t="shared" si="3"/>
        <v/>
      </c>
      <c r="I132" s="4" t="str">
        <f t="shared" si="4"/>
        <v/>
      </c>
      <c r="J132" s="11" t="str">
        <f t="shared" si="5"/>
        <v/>
      </c>
    </row>
    <row r="133" spans="2:10" ht="15.75" x14ac:dyDescent="0.25">
      <c r="B133" s="1"/>
      <c r="C133" s="57" t="s">
        <v>137</v>
      </c>
      <c r="D133" s="43" t="s">
        <v>304</v>
      </c>
      <c r="E133" s="51" t="s">
        <v>171</v>
      </c>
      <c r="F133" s="47">
        <v>3</v>
      </c>
      <c r="G133" s="41"/>
      <c r="H133" s="6" t="str">
        <f t="shared" si="3"/>
        <v/>
      </c>
      <c r="I133" s="4" t="str">
        <f t="shared" si="4"/>
        <v/>
      </c>
      <c r="J133" s="11" t="str">
        <f t="shared" si="5"/>
        <v/>
      </c>
    </row>
    <row r="134" spans="2:10" ht="15.75" x14ac:dyDescent="0.25">
      <c r="B134" s="1"/>
      <c r="C134" s="57" t="s">
        <v>138</v>
      </c>
      <c r="D134" s="43" t="s">
        <v>305</v>
      </c>
      <c r="E134" s="51" t="s">
        <v>202</v>
      </c>
      <c r="F134" s="47">
        <v>50</v>
      </c>
      <c r="G134" s="41"/>
      <c r="H134" s="6" t="str">
        <f t="shared" si="3"/>
        <v/>
      </c>
      <c r="I134" s="4" t="str">
        <f t="shared" si="4"/>
        <v/>
      </c>
      <c r="J134" s="11" t="str">
        <f t="shared" si="5"/>
        <v/>
      </c>
    </row>
    <row r="135" spans="2:10" ht="15.75" x14ac:dyDescent="0.25">
      <c r="B135" s="1"/>
      <c r="C135" s="57" t="s">
        <v>139</v>
      </c>
      <c r="D135" s="43" t="s">
        <v>306</v>
      </c>
      <c r="E135" s="51" t="s">
        <v>171</v>
      </c>
      <c r="F135" s="47">
        <v>300</v>
      </c>
      <c r="G135" s="41"/>
      <c r="H135" s="6" t="str">
        <f t="shared" si="3"/>
        <v/>
      </c>
      <c r="I135" s="4" t="str">
        <f t="shared" si="4"/>
        <v/>
      </c>
      <c r="J135" s="11" t="str">
        <f t="shared" si="5"/>
        <v/>
      </c>
    </row>
    <row r="136" spans="2:10" ht="15.75" x14ac:dyDescent="0.25">
      <c r="B136" s="1"/>
      <c r="C136" s="57" t="s">
        <v>140</v>
      </c>
      <c r="D136" s="43" t="s">
        <v>307</v>
      </c>
      <c r="E136" s="51" t="s">
        <v>171</v>
      </c>
      <c r="F136" s="47">
        <v>45</v>
      </c>
      <c r="G136" s="41"/>
      <c r="H136" s="6" t="str">
        <f t="shared" si="3"/>
        <v/>
      </c>
      <c r="I136" s="4" t="str">
        <f t="shared" si="4"/>
        <v/>
      </c>
      <c r="J136" s="11" t="str">
        <f t="shared" si="5"/>
        <v/>
      </c>
    </row>
    <row r="137" spans="2:10" ht="15.75" x14ac:dyDescent="0.25">
      <c r="B137" s="1"/>
      <c r="C137" s="57" t="s">
        <v>141</v>
      </c>
      <c r="D137" s="43" t="s">
        <v>308</v>
      </c>
      <c r="E137" s="51" t="s">
        <v>171</v>
      </c>
      <c r="F137" s="47">
        <v>1</v>
      </c>
      <c r="G137" s="41"/>
      <c r="H137" s="6" t="str">
        <f t="shared" si="3"/>
        <v/>
      </c>
      <c r="I137" s="4" t="str">
        <f t="shared" si="4"/>
        <v/>
      </c>
      <c r="J137" s="11" t="str">
        <f t="shared" si="5"/>
        <v/>
      </c>
    </row>
    <row r="138" spans="2:10" ht="15.75" x14ac:dyDescent="0.25">
      <c r="B138" s="1"/>
      <c r="C138" s="57" t="s">
        <v>142</v>
      </c>
      <c r="D138" s="43" t="s">
        <v>309</v>
      </c>
      <c r="E138" s="51" t="s">
        <v>171</v>
      </c>
      <c r="F138" s="47">
        <v>1</v>
      </c>
      <c r="G138" s="41"/>
      <c r="H138" s="6" t="str">
        <f t="shared" si="3"/>
        <v/>
      </c>
      <c r="I138" s="4" t="str">
        <f t="shared" si="4"/>
        <v/>
      </c>
      <c r="J138" s="11" t="str">
        <f t="shared" si="5"/>
        <v/>
      </c>
    </row>
    <row r="139" spans="2:10" ht="25.5" x14ac:dyDescent="0.25">
      <c r="B139" s="1"/>
      <c r="C139" s="57" t="s">
        <v>143</v>
      </c>
      <c r="D139" s="43" t="s">
        <v>310</v>
      </c>
      <c r="E139" s="51" t="s">
        <v>171</v>
      </c>
      <c r="F139" s="47">
        <v>56</v>
      </c>
      <c r="G139" s="41"/>
      <c r="H139" s="6" t="str">
        <f t="shared" si="3"/>
        <v/>
      </c>
      <c r="I139" s="4" t="str">
        <f t="shared" si="4"/>
        <v/>
      </c>
      <c r="J139" s="11" t="str">
        <f t="shared" si="5"/>
        <v/>
      </c>
    </row>
    <row r="140" spans="2:10" ht="25.5" x14ac:dyDescent="0.25">
      <c r="B140" s="1"/>
      <c r="C140" s="57" t="s">
        <v>144</v>
      </c>
      <c r="D140" s="43" t="s">
        <v>311</v>
      </c>
      <c r="E140" s="50" t="s">
        <v>171</v>
      </c>
      <c r="F140" s="47">
        <v>109</v>
      </c>
      <c r="G140" s="41"/>
      <c r="H140" s="6" t="str">
        <f t="shared" si="3"/>
        <v/>
      </c>
      <c r="I140" s="4" t="str">
        <f t="shared" si="4"/>
        <v/>
      </c>
      <c r="J140" s="11" t="str">
        <f t="shared" si="5"/>
        <v/>
      </c>
    </row>
    <row r="141" spans="2:10" ht="25.5" x14ac:dyDescent="0.25">
      <c r="B141" s="1"/>
      <c r="C141" s="57" t="s">
        <v>145</v>
      </c>
      <c r="D141" s="43" t="s">
        <v>312</v>
      </c>
      <c r="E141" s="51" t="s">
        <v>171</v>
      </c>
      <c r="F141" s="47">
        <v>2</v>
      </c>
      <c r="G141" s="41"/>
      <c r="H141" s="6" t="str">
        <f t="shared" ref="H141:H192" si="6">IF(G141&gt;0,ROUND(+G141,2)*F141,"")</f>
        <v/>
      </c>
      <c r="I141" s="4" t="str">
        <f t="shared" ref="I141:I192" si="7">IF(G141&gt;0,ROUND(+H141,2)*1.23,"")</f>
        <v/>
      </c>
      <c r="J141" s="11" t="str">
        <f t="shared" ref="J141:J192" si="8">IF(G141&gt;0,+I141/F141,"")</f>
        <v/>
      </c>
    </row>
    <row r="142" spans="2:10" ht="15.75" x14ac:dyDescent="0.25">
      <c r="B142" s="1"/>
      <c r="C142" s="57" t="s">
        <v>146</v>
      </c>
      <c r="D142" s="43" t="s">
        <v>313</v>
      </c>
      <c r="E142" s="51" t="s">
        <v>171</v>
      </c>
      <c r="F142" s="47">
        <v>165</v>
      </c>
      <c r="G142" s="41"/>
      <c r="H142" s="6" t="str">
        <f t="shared" si="6"/>
        <v/>
      </c>
      <c r="I142" s="4" t="str">
        <f t="shared" si="7"/>
        <v/>
      </c>
      <c r="J142" s="11" t="str">
        <f t="shared" si="8"/>
        <v/>
      </c>
    </row>
    <row r="143" spans="2:10" ht="15.75" x14ac:dyDescent="0.25">
      <c r="B143" s="1"/>
      <c r="C143" s="57" t="s">
        <v>147</v>
      </c>
      <c r="D143" s="43" t="s">
        <v>314</v>
      </c>
      <c r="E143" s="50" t="s">
        <v>171</v>
      </c>
      <c r="F143" s="47">
        <v>95</v>
      </c>
      <c r="G143" s="41"/>
      <c r="H143" s="6" t="str">
        <f t="shared" si="6"/>
        <v/>
      </c>
      <c r="I143" s="4" t="str">
        <f t="shared" si="7"/>
        <v/>
      </c>
      <c r="J143" s="11" t="str">
        <f t="shared" si="8"/>
        <v/>
      </c>
    </row>
    <row r="144" spans="2:10" ht="15.75" x14ac:dyDescent="0.25">
      <c r="B144" s="1"/>
      <c r="C144" s="57" t="s">
        <v>148</v>
      </c>
      <c r="D144" s="43" t="s">
        <v>315</v>
      </c>
      <c r="E144" s="51" t="s">
        <v>171</v>
      </c>
      <c r="F144" s="47">
        <v>120</v>
      </c>
      <c r="G144" s="41"/>
      <c r="H144" s="6" t="str">
        <f t="shared" si="6"/>
        <v/>
      </c>
      <c r="I144" s="4" t="str">
        <f t="shared" si="7"/>
        <v/>
      </c>
      <c r="J144" s="11" t="str">
        <f t="shared" si="8"/>
        <v/>
      </c>
    </row>
    <row r="145" spans="2:10" ht="25.5" x14ac:dyDescent="0.25">
      <c r="B145" s="1"/>
      <c r="C145" s="57" t="s">
        <v>149</v>
      </c>
      <c r="D145" s="43" t="s">
        <v>316</v>
      </c>
      <c r="E145" s="51" t="s">
        <v>202</v>
      </c>
      <c r="F145" s="47">
        <v>7</v>
      </c>
      <c r="G145" s="41"/>
      <c r="H145" s="6" t="str">
        <f t="shared" si="6"/>
        <v/>
      </c>
      <c r="I145" s="4" t="str">
        <f t="shared" si="7"/>
        <v/>
      </c>
      <c r="J145" s="11" t="str">
        <f t="shared" si="8"/>
        <v/>
      </c>
    </row>
    <row r="146" spans="2:10" ht="25.5" x14ac:dyDescent="0.25">
      <c r="B146" s="1"/>
      <c r="C146" s="57" t="s">
        <v>150</v>
      </c>
      <c r="D146" s="43" t="s">
        <v>317</v>
      </c>
      <c r="E146" s="51" t="s">
        <v>171</v>
      </c>
      <c r="F146" s="47">
        <v>5</v>
      </c>
      <c r="G146" s="41"/>
      <c r="H146" s="6" t="str">
        <f t="shared" si="6"/>
        <v/>
      </c>
      <c r="I146" s="4" t="str">
        <f t="shared" si="7"/>
        <v/>
      </c>
      <c r="J146" s="11" t="str">
        <f t="shared" si="8"/>
        <v/>
      </c>
    </row>
    <row r="147" spans="2:10" ht="25.5" x14ac:dyDescent="0.25">
      <c r="B147" s="1"/>
      <c r="C147" s="57" t="s">
        <v>151</v>
      </c>
      <c r="D147" s="43" t="s">
        <v>318</v>
      </c>
      <c r="E147" s="51" t="s">
        <v>171</v>
      </c>
      <c r="F147" s="47">
        <v>18</v>
      </c>
      <c r="G147" s="41"/>
      <c r="H147" s="6" t="str">
        <f t="shared" si="6"/>
        <v/>
      </c>
      <c r="I147" s="4" t="str">
        <f t="shared" si="7"/>
        <v/>
      </c>
      <c r="J147" s="11" t="str">
        <f t="shared" si="8"/>
        <v/>
      </c>
    </row>
    <row r="148" spans="2:10" ht="25.5" x14ac:dyDescent="0.25">
      <c r="B148" s="1"/>
      <c r="C148" s="57" t="s">
        <v>152</v>
      </c>
      <c r="D148" s="43" t="s">
        <v>319</v>
      </c>
      <c r="E148" s="51" t="s">
        <v>171</v>
      </c>
      <c r="F148" s="47">
        <v>156</v>
      </c>
      <c r="G148" s="41"/>
      <c r="H148" s="6" t="str">
        <f t="shared" si="6"/>
        <v/>
      </c>
      <c r="I148" s="4" t="str">
        <f t="shared" si="7"/>
        <v/>
      </c>
      <c r="J148" s="11" t="str">
        <f t="shared" si="8"/>
        <v/>
      </c>
    </row>
    <row r="149" spans="2:10" ht="30" x14ac:dyDescent="0.25">
      <c r="B149" s="1"/>
      <c r="C149" s="57" t="s">
        <v>153</v>
      </c>
      <c r="D149" s="44" t="s">
        <v>320</v>
      </c>
      <c r="E149" s="51" t="s">
        <v>171</v>
      </c>
      <c r="F149" s="47">
        <v>108</v>
      </c>
      <c r="G149" s="41"/>
      <c r="H149" s="6" t="str">
        <f t="shared" si="6"/>
        <v/>
      </c>
      <c r="I149" s="4" t="str">
        <f t="shared" si="7"/>
        <v/>
      </c>
      <c r="J149" s="11" t="str">
        <f t="shared" si="8"/>
        <v/>
      </c>
    </row>
    <row r="150" spans="2:10" ht="15.75" x14ac:dyDescent="0.25">
      <c r="B150" s="1"/>
      <c r="C150" s="57" t="s">
        <v>154</v>
      </c>
      <c r="D150" s="43" t="s">
        <v>321</v>
      </c>
      <c r="E150" s="50" t="s">
        <v>171</v>
      </c>
      <c r="F150" s="47">
        <v>26</v>
      </c>
      <c r="G150" s="41"/>
      <c r="H150" s="6" t="str">
        <f t="shared" si="6"/>
        <v/>
      </c>
      <c r="I150" s="4" t="str">
        <f t="shared" si="7"/>
        <v/>
      </c>
      <c r="J150" s="11" t="str">
        <f t="shared" si="8"/>
        <v/>
      </c>
    </row>
    <row r="151" spans="2:10" ht="15.75" x14ac:dyDescent="0.25">
      <c r="B151" s="1"/>
      <c r="C151" s="57" t="s">
        <v>155</v>
      </c>
      <c r="D151" s="43" t="s">
        <v>322</v>
      </c>
      <c r="E151" s="51" t="s">
        <v>171</v>
      </c>
      <c r="F151" s="47">
        <v>26</v>
      </c>
      <c r="G151" s="41"/>
      <c r="H151" s="6" t="str">
        <f t="shared" si="6"/>
        <v/>
      </c>
      <c r="I151" s="4" t="str">
        <f t="shared" si="7"/>
        <v/>
      </c>
      <c r="J151" s="11" t="str">
        <f t="shared" si="8"/>
        <v/>
      </c>
    </row>
    <row r="152" spans="2:10" ht="25.5" x14ac:dyDescent="0.25">
      <c r="B152" s="1"/>
      <c r="C152" s="57" t="s">
        <v>156</v>
      </c>
      <c r="D152" s="43" t="s">
        <v>323</v>
      </c>
      <c r="E152" s="51" t="s">
        <v>171</v>
      </c>
      <c r="F152" s="47">
        <v>42</v>
      </c>
      <c r="G152" s="41"/>
      <c r="H152" s="6" t="str">
        <f t="shared" si="6"/>
        <v/>
      </c>
      <c r="I152" s="4" t="str">
        <f t="shared" si="7"/>
        <v/>
      </c>
      <c r="J152" s="11" t="str">
        <f t="shared" si="8"/>
        <v/>
      </c>
    </row>
    <row r="153" spans="2:10" ht="38.25" x14ac:dyDescent="0.25">
      <c r="B153" s="1"/>
      <c r="C153" s="57" t="s">
        <v>157</v>
      </c>
      <c r="D153" s="43" t="s">
        <v>324</v>
      </c>
      <c r="E153" s="51" t="s">
        <v>171</v>
      </c>
      <c r="F153" s="47">
        <v>70</v>
      </c>
      <c r="G153" s="41"/>
      <c r="H153" s="6" t="str">
        <f t="shared" si="6"/>
        <v/>
      </c>
      <c r="I153" s="4" t="str">
        <f t="shared" si="7"/>
        <v/>
      </c>
      <c r="J153" s="11" t="str">
        <f t="shared" si="8"/>
        <v/>
      </c>
    </row>
    <row r="154" spans="2:10" ht="25.5" x14ac:dyDescent="0.25">
      <c r="B154" s="1"/>
      <c r="C154" s="57" t="s">
        <v>158</v>
      </c>
      <c r="D154" s="43" t="s">
        <v>325</v>
      </c>
      <c r="E154" s="51" t="s">
        <v>171</v>
      </c>
      <c r="F154" s="47">
        <v>13</v>
      </c>
      <c r="G154" s="41"/>
      <c r="H154" s="6" t="str">
        <f t="shared" si="6"/>
        <v/>
      </c>
      <c r="I154" s="4" t="str">
        <f t="shared" si="7"/>
        <v/>
      </c>
      <c r="J154" s="11" t="str">
        <f t="shared" si="8"/>
        <v/>
      </c>
    </row>
    <row r="155" spans="2:10" ht="15.75" x14ac:dyDescent="0.25">
      <c r="B155" s="1"/>
      <c r="C155" s="57" t="s">
        <v>159</v>
      </c>
      <c r="D155" s="43" t="s">
        <v>326</v>
      </c>
      <c r="E155" s="50" t="s">
        <v>171</v>
      </c>
      <c r="F155" s="47">
        <v>16</v>
      </c>
      <c r="G155" s="41"/>
      <c r="H155" s="6" t="str">
        <f t="shared" si="6"/>
        <v/>
      </c>
      <c r="I155" s="4" t="str">
        <f t="shared" si="7"/>
        <v/>
      </c>
      <c r="J155" s="11" t="str">
        <f t="shared" si="8"/>
        <v/>
      </c>
    </row>
    <row r="156" spans="2:10" ht="15.75" x14ac:dyDescent="0.25">
      <c r="B156" s="1"/>
      <c r="C156" s="57" t="s">
        <v>160</v>
      </c>
      <c r="D156" s="43" t="s">
        <v>327</v>
      </c>
      <c r="E156" s="51" t="s">
        <v>171</v>
      </c>
      <c r="F156" s="47">
        <v>15</v>
      </c>
      <c r="G156" s="41"/>
      <c r="H156" s="6" t="str">
        <f t="shared" si="6"/>
        <v/>
      </c>
      <c r="I156" s="4" t="str">
        <f t="shared" si="7"/>
        <v/>
      </c>
      <c r="J156" s="11" t="str">
        <f t="shared" si="8"/>
        <v/>
      </c>
    </row>
    <row r="157" spans="2:10" ht="15.75" x14ac:dyDescent="0.25">
      <c r="B157" s="1"/>
      <c r="C157" s="57" t="s">
        <v>161</v>
      </c>
      <c r="D157" s="43" t="s">
        <v>328</v>
      </c>
      <c r="E157" s="51" t="s">
        <v>171</v>
      </c>
      <c r="F157" s="47">
        <v>2</v>
      </c>
      <c r="G157" s="41"/>
      <c r="H157" s="6" t="str">
        <f t="shared" si="6"/>
        <v/>
      </c>
      <c r="I157" s="4" t="str">
        <f t="shared" si="7"/>
        <v/>
      </c>
      <c r="J157" s="11" t="str">
        <f t="shared" si="8"/>
        <v/>
      </c>
    </row>
    <row r="158" spans="2:10" ht="15.75" x14ac:dyDescent="0.25">
      <c r="B158" s="1"/>
      <c r="C158" s="57" t="s">
        <v>162</v>
      </c>
      <c r="D158" s="44" t="s">
        <v>329</v>
      </c>
      <c r="E158" s="51" t="s">
        <v>171</v>
      </c>
      <c r="F158" s="47">
        <v>2</v>
      </c>
      <c r="G158" s="41"/>
      <c r="H158" s="6" t="str">
        <f t="shared" si="6"/>
        <v/>
      </c>
      <c r="I158" s="4" t="str">
        <f t="shared" si="7"/>
        <v/>
      </c>
      <c r="J158" s="11" t="str">
        <f t="shared" si="8"/>
        <v/>
      </c>
    </row>
    <row r="159" spans="2:10" ht="30" x14ac:dyDescent="0.25">
      <c r="B159" s="1"/>
      <c r="C159" s="57" t="s">
        <v>163</v>
      </c>
      <c r="D159" s="44" t="s">
        <v>330</v>
      </c>
      <c r="E159" s="51" t="s">
        <v>171</v>
      </c>
      <c r="F159" s="47">
        <v>2</v>
      </c>
      <c r="G159" s="41"/>
      <c r="H159" s="6" t="str">
        <f t="shared" si="6"/>
        <v/>
      </c>
      <c r="I159" s="4" t="str">
        <f t="shared" si="7"/>
        <v/>
      </c>
      <c r="J159" s="11" t="str">
        <f t="shared" si="8"/>
        <v/>
      </c>
    </row>
    <row r="160" spans="2:10" ht="25.5" x14ac:dyDescent="0.25">
      <c r="B160" s="1"/>
      <c r="C160" s="57" t="s">
        <v>164</v>
      </c>
      <c r="D160" s="43" t="s">
        <v>331</v>
      </c>
      <c r="E160" s="50" t="s">
        <v>171</v>
      </c>
      <c r="F160" s="47">
        <v>6</v>
      </c>
      <c r="G160" s="41"/>
      <c r="H160" s="6" t="str">
        <f t="shared" si="6"/>
        <v/>
      </c>
      <c r="I160" s="4" t="str">
        <f t="shared" si="7"/>
        <v/>
      </c>
      <c r="J160" s="11" t="str">
        <f t="shared" si="8"/>
        <v/>
      </c>
    </row>
    <row r="161" spans="2:10" ht="25.5" x14ac:dyDescent="0.25">
      <c r="B161" s="1"/>
      <c r="C161" s="57" t="s">
        <v>165</v>
      </c>
      <c r="D161" s="43" t="s">
        <v>332</v>
      </c>
      <c r="E161" s="51" t="s">
        <v>171</v>
      </c>
      <c r="F161" s="47">
        <v>4</v>
      </c>
      <c r="G161" s="41"/>
      <c r="H161" s="6" t="str">
        <f t="shared" si="6"/>
        <v/>
      </c>
      <c r="I161" s="4" t="str">
        <f t="shared" si="7"/>
        <v/>
      </c>
      <c r="J161" s="11" t="str">
        <f t="shared" si="8"/>
        <v/>
      </c>
    </row>
    <row r="162" spans="2:10" ht="30" x14ac:dyDescent="0.25">
      <c r="B162" s="1"/>
      <c r="C162" s="57">
        <v>151</v>
      </c>
      <c r="D162" s="26" t="s">
        <v>333</v>
      </c>
      <c r="E162" s="53" t="s">
        <v>171</v>
      </c>
      <c r="F162" s="47">
        <v>11</v>
      </c>
      <c r="G162" s="41"/>
      <c r="H162" s="6" t="str">
        <f t="shared" si="6"/>
        <v/>
      </c>
      <c r="I162" s="4" t="str">
        <f t="shared" si="7"/>
        <v/>
      </c>
      <c r="J162" s="11" t="str">
        <f t="shared" si="8"/>
        <v/>
      </c>
    </row>
    <row r="163" spans="2:10" ht="30" x14ac:dyDescent="0.25">
      <c r="B163" s="1"/>
      <c r="C163" s="57">
        <v>152</v>
      </c>
      <c r="D163" s="26" t="s">
        <v>334</v>
      </c>
      <c r="E163" s="53" t="s">
        <v>171</v>
      </c>
      <c r="F163" s="47">
        <v>13</v>
      </c>
      <c r="G163" s="41"/>
      <c r="H163" s="6" t="str">
        <f t="shared" si="6"/>
        <v/>
      </c>
      <c r="I163" s="4" t="str">
        <f t="shared" si="7"/>
        <v/>
      </c>
      <c r="J163" s="11" t="str">
        <f t="shared" si="8"/>
        <v/>
      </c>
    </row>
    <row r="164" spans="2:10" ht="15.75" x14ac:dyDescent="0.25">
      <c r="B164" s="1"/>
      <c r="C164" s="57">
        <v>153</v>
      </c>
      <c r="D164" s="26" t="s">
        <v>335</v>
      </c>
      <c r="E164" s="53" t="s">
        <v>202</v>
      </c>
      <c r="F164" s="47">
        <v>20</v>
      </c>
      <c r="G164" s="41"/>
      <c r="H164" s="6" t="str">
        <f t="shared" si="6"/>
        <v/>
      </c>
      <c r="I164" s="4" t="str">
        <f t="shared" si="7"/>
        <v/>
      </c>
      <c r="J164" s="11" t="str">
        <f t="shared" si="8"/>
        <v/>
      </c>
    </row>
    <row r="165" spans="2:10" ht="15.75" x14ac:dyDescent="0.25">
      <c r="B165" s="1"/>
      <c r="C165" s="57">
        <v>154</v>
      </c>
      <c r="D165" s="26" t="s">
        <v>336</v>
      </c>
      <c r="E165" s="53" t="s">
        <v>171</v>
      </c>
      <c r="F165" s="47">
        <v>15</v>
      </c>
      <c r="G165" s="41"/>
      <c r="H165" s="6" t="str">
        <f t="shared" si="6"/>
        <v/>
      </c>
      <c r="I165" s="4" t="str">
        <f t="shared" si="7"/>
        <v/>
      </c>
      <c r="J165" s="11" t="str">
        <f t="shared" si="8"/>
        <v/>
      </c>
    </row>
    <row r="166" spans="2:10" ht="15.75" x14ac:dyDescent="0.25">
      <c r="B166" s="1"/>
      <c r="C166" s="57">
        <v>155</v>
      </c>
      <c r="D166" s="26" t="s">
        <v>337</v>
      </c>
      <c r="E166" s="53" t="s">
        <v>171</v>
      </c>
      <c r="F166" s="47">
        <v>15</v>
      </c>
      <c r="G166" s="41"/>
      <c r="H166" s="6" t="str">
        <f t="shared" si="6"/>
        <v/>
      </c>
      <c r="I166" s="4" t="str">
        <f t="shared" si="7"/>
        <v/>
      </c>
      <c r="J166" s="11" t="str">
        <f t="shared" si="8"/>
        <v/>
      </c>
    </row>
    <row r="167" spans="2:10" ht="15.75" x14ac:dyDescent="0.25">
      <c r="B167" s="1"/>
      <c r="C167" s="57">
        <v>156</v>
      </c>
      <c r="D167" s="26" t="s">
        <v>338</v>
      </c>
      <c r="E167" s="53" t="s">
        <v>171</v>
      </c>
      <c r="F167" s="47">
        <v>20</v>
      </c>
      <c r="G167" s="41"/>
      <c r="H167" s="6" t="str">
        <f t="shared" si="6"/>
        <v/>
      </c>
      <c r="I167" s="4" t="str">
        <f t="shared" si="7"/>
        <v/>
      </c>
      <c r="J167" s="11" t="str">
        <f t="shared" si="8"/>
        <v/>
      </c>
    </row>
    <row r="168" spans="2:10" ht="30" x14ac:dyDescent="0.25">
      <c r="B168" s="1"/>
      <c r="C168" s="57">
        <v>157</v>
      </c>
      <c r="D168" s="26" t="s">
        <v>339</v>
      </c>
      <c r="E168" s="53" t="s">
        <v>202</v>
      </c>
      <c r="F168" s="47">
        <v>39</v>
      </c>
      <c r="G168" s="41"/>
      <c r="H168" s="6" t="str">
        <f t="shared" si="6"/>
        <v/>
      </c>
      <c r="I168" s="4" t="str">
        <f t="shared" si="7"/>
        <v/>
      </c>
      <c r="J168" s="11" t="str">
        <f t="shared" si="8"/>
        <v/>
      </c>
    </row>
    <row r="169" spans="2:10" ht="30" x14ac:dyDescent="0.25">
      <c r="B169" s="1"/>
      <c r="C169" s="57">
        <v>158</v>
      </c>
      <c r="D169" s="26" t="s">
        <v>340</v>
      </c>
      <c r="E169" s="53" t="s">
        <v>202</v>
      </c>
      <c r="F169" s="47">
        <v>19</v>
      </c>
      <c r="G169" s="41"/>
      <c r="H169" s="6" t="str">
        <f t="shared" si="6"/>
        <v/>
      </c>
      <c r="I169" s="4" t="str">
        <f t="shared" si="7"/>
        <v/>
      </c>
      <c r="J169" s="11" t="str">
        <f t="shared" si="8"/>
        <v/>
      </c>
    </row>
    <row r="170" spans="2:10" ht="30" x14ac:dyDescent="0.25">
      <c r="B170" s="1"/>
      <c r="C170" s="57">
        <v>159</v>
      </c>
      <c r="D170" s="26" t="s">
        <v>341</v>
      </c>
      <c r="E170" s="53" t="s">
        <v>202</v>
      </c>
      <c r="F170" s="47">
        <v>23</v>
      </c>
      <c r="G170" s="41"/>
      <c r="H170" s="6" t="str">
        <f t="shared" si="6"/>
        <v/>
      </c>
      <c r="I170" s="4" t="str">
        <f t="shared" si="7"/>
        <v/>
      </c>
      <c r="J170" s="11" t="str">
        <f t="shared" si="8"/>
        <v/>
      </c>
    </row>
    <row r="171" spans="2:10" ht="30" x14ac:dyDescent="0.25">
      <c r="B171" s="1"/>
      <c r="C171" s="57">
        <v>160</v>
      </c>
      <c r="D171" s="26" t="s">
        <v>342</v>
      </c>
      <c r="E171" s="53" t="s">
        <v>202</v>
      </c>
      <c r="F171" s="47">
        <v>35</v>
      </c>
      <c r="G171" s="41"/>
      <c r="H171" s="6" t="str">
        <f t="shared" si="6"/>
        <v/>
      </c>
      <c r="I171" s="4" t="str">
        <f t="shared" si="7"/>
        <v/>
      </c>
      <c r="J171" s="11" t="str">
        <f t="shared" si="8"/>
        <v/>
      </c>
    </row>
    <row r="172" spans="2:10" ht="30" x14ac:dyDescent="0.25">
      <c r="B172" s="1"/>
      <c r="C172" s="57">
        <v>161</v>
      </c>
      <c r="D172" s="26" t="s">
        <v>343</v>
      </c>
      <c r="E172" s="53" t="s">
        <v>202</v>
      </c>
      <c r="F172" s="47">
        <v>13</v>
      </c>
      <c r="G172" s="41"/>
      <c r="H172" s="6" t="str">
        <f t="shared" si="6"/>
        <v/>
      </c>
      <c r="I172" s="4" t="str">
        <f t="shared" si="7"/>
        <v/>
      </c>
      <c r="J172" s="11" t="str">
        <f t="shared" si="8"/>
        <v/>
      </c>
    </row>
    <row r="173" spans="2:10" ht="30" x14ac:dyDescent="0.25">
      <c r="B173" s="1"/>
      <c r="C173" s="57">
        <v>162</v>
      </c>
      <c r="D173" s="26" t="s">
        <v>344</v>
      </c>
      <c r="E173" s="53" t="s">
        <v>202</v>
      </c>
      <c r="F173" s="47">
        <v>9</v>
      </c>
      <c r="G173" s="41"/>
      <c r="H173" s="6" t="str">
        <f t="shared" si="6"/>
        <v/>
      </c>
      <c r="I173" s="4" t="str">
        <f t="shared" si="7"/>
        <v/>
      </c>
      <c r="J173" s="11" t="str">
        <f t="shared" si="8"/>
        <v/>
      </c>
    </row>
    <row r="174" spans="2:10" ht="30" x14ac:dyDescent="0.25">
      <c r="B174" s="1"/>
      <c r="C174" s="57">
        <v>163</v>
      </c>
      <c r="D174" s="26" t="s">
        <v>345</v>
      </c>
      <c r="E174" s="53" t="s">
        <v>202</v>
      </c>
      <c r="F174" s="47">
        <v>13</v>
      </c>
      <c r="G174" s="41"/>
      <c r="H174" s="6" t="str">
        <f t="shared" si="6"/>
        <v/>
      </c>
      <c r="I174" s="4" t="str">
        <f t="shared" si="7"/>
        <v/>
      </c>
      <c r="J174" s="11" t="str">
        <f t="shared" si="8"/>
        <v/>
      </c>
    </row>
    <row r="175" spans="2:10" ht="30" x14ac:dyDescent="0.25">
      <c r="B175" s="1"/>
      <c r="C175" s="57">
        <v>164</v>
      </c>
      <c r="D175" s="26" t="s">
        <v>346</v>
      </c>
      <c r="E175" s="53" t="s">
        <v>202</v>
      </c>
      <c r="F175" s="47">
        <v>13</v>
      </c>
      <c r="G175" s="41"/>
      <c r="H175" s="6" t="str">
        <f t="shared" si="6"/>
        <v/>
      </c>
      <c r="I175" s="4" t="str">
        <f t="shared" si="7"/>
        <v/>
      </c>
      <c r="J175" s="11" t="str">
        <f t="shared" si="8"/>
        <v/>
      </c>
    </row>
    <row r="176" spans="2:10" ht="30" x14ac:dyDescent="0.25">
      <c r="B176" s="1"/>
      <c r="C176" s="57">
        <v>165</v>
      </c>
      <c r="D176" s="26" t="s">
        <v>347</v>
      </c>
      <c r="E176" s="53" t="s">
        <v>171</v>
      </c>
      <c r="F176" s="47">
        <v>50</v>
      </c>
      <c r="G176" s="41"/>
      <c r="H176" s="6" t="str">
        <f t="shared" si="6"/>
        <v/>
      </c>
      <c r="I176" s="4" t="str">
        <f t="shared" si="7"/>
        <v/>
      </c>
      <c r="J176" s="11" t="str">
        <f t="shared" si="8"/>
        <v/>
      </c>
    </row>
    <row r="177" spans="2:10" ht="15.75" x14ac:dyDescent="0.25">
      <c r="B177" s="1"/>
      <c r="C177" s="57">
        <v>166</v>
      </c>
      <c r="D177" s="26" t="s">
        <v>348</v>
      </c>
      <c r="E177" s="53" t="s">
        <v>171</v>
      </c>
      <c r="F177" s="47">
        <v>5</v>
      </c>
      <c r="G177" s="41"/>
      <c r="H177" s="6" t="str">
        <f t="shared" si="6"/>
        <v/>
      </c>
      <c r="I177" s="4" t="str">
        <f t="shared" si="7"/>
        <v/>
      </c>
      <c r="J177" s="11" t="str">
        <f t="shared" si="8"/>
        <v/>
      </c>
    </row>
    <row r="178" spans="2:10" ht="30" x14ac:dyDescent="0.25">
      <c r="B178" s="1"/>
      <c r="C178" s="57">
        <v>167</v>
      </c>
      <c r="D178" s="26" t="s">
        <v>349</v>
      </c>
      <c r="E178" s="53" t="s">
        <v>187</v>
      </c>
      <c r="F178" s="47">
        <v>1</v>
      </c>
      <c r="G178" s="41"/>
      <c r="H178" s="6" t="str">
        <f t="shared" si="6"/>
        <v/>
      </c>
      <c r="I178" s="4" t="str">
        <f t="shared" si="7"/>
        <v/>
      </c>
      <c r="J178" s="11" t="str">
        <f t="shared" si="8"/>
        <v/>
      </c>
    </row>
    <row r="179" spans="2:10" ht="30" x14ac:dyDescent="0.25">
      <c r="B179" s="1"/>
      <c r="C179" s="57">
        <v>168</v>
      </c>
      <c r="D179" s="26" t="s">
        <v>350</v>
      </c>
      <c r="E179" s="53" t="s">
        <v>171</v>
      </c>
      <c r="F179" s="47">
        <v>1</v>
      </c>
      <c r="G179" s="41"/>
      <c r="H179" s="6" t="str">
        <f t="shared" si="6"/>
        <v/>
      </c>
      <c r="I179" s="4" t="str">
        <f t="shared" si="7"/>
        <v/>
      </c>
      <c r="J179" s="11" t="str">
        <f t="shared" si="8"/>
        <v/>
      </c>
    </row>
    <row r="180" spans="2:10" ht="30" x14ac:dyDescent="0.25">
      <c r="B180" s="1"/>
      <c r="C180" s="57">
        <v>169</v>
      </c>
      <c r="D180" s="26" t="s">
        <v>351</v>
      </c>
      <c r="E180" s="53" t="s">
        <v>171</v>
      </c>
      <c r="F180" s="47">
        <v>8</v>
      </c>
      <c r="G180" s="41"/>
      <c r="H180" s="6" t="str">
        <f t="shared" si="6"/>
        <v/>
      </c>
      <c r="I180" s="4" t="str">
        <f t="shared" si="7"/>
        <v/>
      </c>
      <c r="J180" s="11" t="str">
        <f t="shared" si="8"/>
        <v/>
      </c>
    </row>
    <row r="181" spans="2:10" ht="30" x14ac:dyDescent="0.25">
      <c r="B181" s="1"/>
      <c r="C181" s="57">
        <v>170</v>
      </c>
      <c r="D181" s="26" t="s">
        <v>352</v>
      </c>
      <c r="E181" s="53" t="s">
        <v>171</v>
      </c>
      <c r="F181" s="47">
        <v>4</v>
      </c>
      <c r="G181" s="41"/>
      <c r="H181" s="6" t="str">
        <f t="shared" si="6"/>
        <v/>
      </c>
      <c r="I181" s="4" t="str">
        <f t="shared" si="7"/>
        <v/>
      </c>
      <c r="J181" s="11" t="str">
        <f t="shared" si="8"/>
        <v/>
      </c>
    </row>
    <row r="182" spans="2:10" ht="15.75" x14ac:dyDescent="0.25">
      <c r="B182" s="1"/>
      <c r="C182" s="57">
        <v>171</v>
      </c>
      <c r="D182" s="26" t="s">
        <v>353</v>
      </c>
      <c r="E182" s="53" t="s">
        <v>171</v>
      </c>
      <c r="F182" s="47">
        <v>4</v>
      </c>
      <c r="G182" s="41"/>
      <c r="H182" s="6" t="str">
        <f t="shared" si="6"/>
        <v/>
      </c>
      <c r="I182" s="4" t="str">
        <f t="shared" si="7"/>
        <v/>
      </c>
      <c r="J182" s="11" t="str">
        <f t="shared" si="8"/>
        <v/>
      </c>
    </row>
    <row r="183" spans="2:10" ht="30" x14ac:dyDescent="0.25">
      <c r="B183" s="1"/>
      <c r="C183" s="57">
        <v>172</v>
      </c>
      <c r="D183" s="26" t="s">
        <v>354</v>
      </c>
      <c r="E183" s="53" t="s">
        <v>171</v>
      </c>
      <c r="F183" s="47">
        <v>24</v>
      </c>
      <c r="G183" s="41"/>
      <c r="H183" s="6" t="str">
        <f t="shared" si="6"/>
        <v/>
      </c>
      <c r="I183" s="4" t="str">
        <f t="shared" si="7"/>
        <v/>
      </c>
      <c r="J183" s="11" t="str">
        <f t="shared" si="8"/>
        <v/>
      </c>
    </row>
    <row r="184" spans="2:10" ht="45" x14ac:dyDescent="0.25">
      <c r="B184" s="1"/>
      <c r="C184" s="57">
        <v>173</v>
      </c>
      <c r="D184" s="26" t="s">
        <v>355</v>
      </c>
      <c r="E184" s="53" t="s">
        <v>171</v>
      </c>
      <c r="F184" s="47">
        <v>3</v>
      </c>
      <c r="G184" s="41"/>
      <c r="H184" s="6" t="str">
        <f t="shared" si="6"/>
        <v/>
      </c>
      <c r="I184" s="4" t="str">
        <f t="shared" si="7"/>
        <v/>
      </c>
      <c r="J184" s="11" t="str">
        <f t="shared" si="8"/>
        <v/>
      </c>
    </row>
    <row r="185" spans="2:10" ht="30" x14ac:dyDescent="0.25">
      <c r="B185" s="1"/>
      <c r="C185" s="57">
        <v>174</v>
      </c>
      <c r="D185" s="26" t="s">
        <v>356</v>
      </c>
      <c r="E185" s="53" t="s">
        <v>297</v>
      </c>
      <c r="F185" s="47">
        <v>7</v>
      </c>
      <c r="G185" s="41"/>
      <c r="H185" s="6" t="str">
        <f t="shared" si="6"/>
        <v/>
      </c>
      <c r="I185" s="4" t="str">
        <f t="shared" si="7"/>
        <v/>
      </c>
      <c r="J185" s="11" t="str">
        <f t="shared" si="8"/>
        <v/>
      </c>
    </row>
    <row r="186" spans="2:10" ht="45" x14ac:dyDescent="0.25">
      <c r="B186" s="1"/>
      <c r="C186" s="57">
        <v>175</v>
      </c>
      <c r="D186" s="26" t="s">
        <v>357</v>
      </c>
      <c r="E186" s="53" t="s">
        <v>297</v>
      </c>
      <c r="F186" s="47">
        <v>1</v>
      </c>
      <c r="G186" s="41"/>
      <c r="H186" s="6" t="str">
        <f t="shared" si="6"/>
        <v/>
      </c>
      <c r="I186" s="4" t="str">
        <f t="shared" si="7"/>
        <v/>
      </c>
      <c r="J186" s="11" t="str">
        <f t="shared" si="8"/>
        <v/>
      </c>
    </row>
    <row r="187" spans="2:10" ht="30" x14ac:dyDescent="0.25">
      <c r="B187" s="1"/>
      <c r="C187" s="57">
        <v>176</v>
      </c>
      <c r="D187" s="26" t="s">
        <v>358</v>
      </c>
      <c r="E187" s="53" t="s">
        <v>297</v>
      </c>
      <c r="F187" s="47">
        <v>5</v>
      </c>
      <c r="G187" s="41"/>
      <c r="H187" s="6" t="str">
        <f t="shared" si="6"/>
        <v/>
      </c>
      <c r="I187" s="4" t="str">
        <f t="shared" si="7"/>
        <v/>
      </c>
      <c r="J187" s="11" t="str">
        <f t="shared" si="8"/>
        <v/>
      </c>
    </row>
    <row r="188" spans="2:10" ht="15.75" x14ac:dyDescent="0.25">
      <c r="B188" s="1"/>
      <c r="C188" s="57">
        <v>177</v>
      </c>
      <c r="D188" s="26" t="s">
        <v>359</v>
      </c>
      <c r="E188" s="53" t="s">
        <v>171</v>
      </c>
      <c r="F188" s="47">
        <v>5</v>
      </c>
      <c r="G188" s="41"/>
      <c r="H188" s="6" t="str">
        <f t="shared" si="6"/>
        <v/>
      </c>
      <c r="I188" s="4" t="str">
        <f t="shared" si="7"/>
        <v/>
      </c>
      <c r="J188" s="11" t="str">
        <f t="shared" si="8"/>
        <v/>
      </c>
    </row>
    <row r="189" spans="2:10" ht="15.75" x14ac:dyDescent="0.25">
      <c r="B189" s="1"/>
      <c r="C189" s="57">
        <v>178</v>
      </c>
      <c r="D189" s="26" t="s">
        <v>360</v>
      </c>
      <c r="E189" s="53" t="s">
        <v>171</v>
      </c>
      <c r="F189" s="47">
        <v>5</v>
      </c>
      <c r="G189" s="41"/>
      <c r="H189" s="6" t="str">
        <f t="shared" si="6"/>
        <v/>
      </c>
      <c r="I189" s="4" t="str">
        <f t="shared" si="7"/>
        <v/>
      </c>
      <c r="J189" s="11" t="str">
        <f t="shared" si="8"/>
        <v/>
      </c>
    </row>
    <row r="190" spans="2:10" ht="30" x14ac:dyDescent="0.25">
      <c r="B190" s="1"/>
      <c r="C190" s="57">
        <v>179</v>
      </c>
      <c r="D190" s="26" t="s">
        <v>361</v>
      </c>
      <c r="E190" s="53" t="s">
        <v>171</v>
      </c>
      <c r="F190" s="47">
        <v>5</v>
      </c>
      <c r="G190" s="41"/>
      <c r="H190" s="6" t="str">
        <f t="shared" si="6"/>
        <v/>
      </c>
      <c r="I190" s="4" t="str">
        <f t="shared" si="7"/>
        <v/>
      </c>
      <c r="J190" s="11" t="str">
        <f t="shared" si="8"/>
        <v/>
      </c>
    </row>
    <row r="191" spans="2:10" ht="15.75" x14ac:dyDescent="0.25">
      <c r="B191" s="1"/>
      <c r="C191" s="57">
        <v>180</v>
      </c>
      <c r="D191" s="26" t="s">
        <v>362</v>
      </c>
      <c r="E191" s="53" t="s">
        <v>171</v>
      </c>
      <c r="F191" s="47">
        <v>20</v>
      </c>
      <c r="G191" s="41"/>
      <c r="H191" s="6" t="str">
        <f t="shared" si="6"/>
        <v/>
      </c>
      <c r="I191" s="4" t="str">
        <f t="shared" si="7"/>
        <v/>
      </c>
      <c r="J191" s="11" t="str">
        <f t="shared" si="8"/>
        <v/>
      </c>
    </row>
    <row r="192" spans="2:10" ht="30.75" thickBot="1" x14ac:dyDescent="0.3">
      <c r="B192" s="1"/>
      <c r="C192" s="57">
        <v>181</v>
      </c>
      <c r="D192" s="26" t="s">
        <v>363</v>
      </c>
      <c r="E192" s="55" t="s">
        <v>171</v>
      </c>
      <c r="F192" s="56">
        <v>3</v>
      </c>
      <c r="G192" s="41"/>
      <c r="H192" s="6" t="str">
        <f t="shared" si="6"/>
        <v/>
      </c>
      <c r="I192" s="4" t="str">
        <f t="shared" si="7"/>
        <v/>
      </c>
      <c r="J192" s="11" t="str">
        <f t="shared" si="8"/>
        <v/>
      </c>
    </row>
    <row r="193" spans="2:10" ht="16.5" thickBot="1" x14ac:dyDescent="0.3">
      <c r="B193" s="1"/>
      <c r="C193" s="24"/>
      <c r="D193" s="25" t="s">
        <v>14</v>
      </c>
      <c r="E193" s="27"/>
      <c r="F193" s="54">
        <f>SUM(F12:F192)</f>
        <v>4567</v>
      </c>
      <c r="G193" s="22" t="s">
        <v>22</v>
      </c>
      <c r="H193" s="12" t="str">
        <f>IF(SUM(G12:G192)&gt;0,SUM(H12:H192),"")</f>
        <v/>
      </c>
      <c r="I193" s="13" t="str">
        <f>IF(SUM(G12:G192)&gt;0,SUM(I12:I192),"")</f>
        <v/>
      </c>
      <c r="J193" s="23" t="s">
        <v>22</v>
      </c>
    </row>
    <row r="194" spans="2:10" x14ac:dyDescent="0.25">
      <c r="B194" s="1"/>
    </row>
    <row r="195" spans="2:10" x14ac:dyDescent="0.25">
      <c r="B195" s="1"/>
    </row>
    <row r="196" spans="2:10" x14ac:dyDescent="0.25">
      <c r="B196" s="1"/>
    </row>
    <row r="197" spans="2:10" x14ac:dyDescent="0.25">
      <c r="B197" s="1"/>
    </row>
    <row r="198" spans="2:10" x14ac:dyDescent="0.25">
      <c r="B198" s="1"/>
    </row>
    <row r="199" spans="2:10" x14ac:dyDescent="0.25">
      <c r="B199" s="1"/>
      <c r="C199" s="2" t="s">
        <v>17</v>
      </c>
      <c r="H199" s="3" t="s">
        <v>18</v>
      </c>
    </row>
    <row r="200" spans="2:10" x14ac:dyDescent="0.25">
      <c r="B200" s="1"/>
      <c r="E200" s="7"/>
      <c r="H200" t="s">
        <v>20</v>
      </c>
    </row>
    <row r="201" spans="2:10" x14ac:dyDescent="0.25">
      <c r="B201" s="1"/>
    </row>
    <row r="202" spans="2:10" x14ac:dyDescent="0.25">
      <c r="B202" s="1"/>
    </row>
    <row r="203" spans="2:10" x14ac:dyDescent="0.25">
      <c r="B203" s="1"/>
      <c r="C203" t="s">
        <v>57</v>
      </c>
    </row>
    <row r="204" spans="2:10" x14ac:dyDescent="0.25">
      <c r="B204" s="1"/>
    </row>
    <row r="205" spans="2:10" x14ac:dyDescent="0.25">
      <c r="B205" s="1"/>
    </row>
    <row r="206" spans="2:10" x14ac:dyDescent="0.25">
      <c r="B206" s="1"/>
    </row>
    <row r="207" spans="2:10" x14ac:dyDescent="0.25">
      <c r="B207" s="1"/>
    </row>
    <row r="208" spans="2:10" x14ac:dyDescent="0.25">
      <c r="B208" s="1"/>
    </row>
    <row r="209" spans="2:2" x14ac:dyDescent="0.25">
      <c r="B209" s="1"/>
    </row>
    <row r="210" spans="2:2" x14ac:dyDescent="0.25">
      <c r="B210" s="1"/>
    </row>
    <row r="211" spans="2:2" x14ac:dyDescent="0.25">
      <c r="B211" s="1"/>
    </row>
    <row r="212" spans="2:2" x14ac:dyDescent="0.25">
      <c r="B212" s="1"/>
    </row>
    <row r="213" spans="2:2" x14ac:dyDescent="0.25">
      <c r="B213" s="1"/>
    </row>
    <row r="214" spans="2:2" x14ac:dyDescent="0.25">
      <c r="B214" s="1"/>
    </row>
    <row r="215" spans="2:2" x14ac:dyDescent="0.25">
      <c r="B215" s="1"/>
    </row>
    <row r="216" spans="2:2" x14ac:dyDescent="0.25">
      <c r="B216" s="1"/>
    </row>
    <row r="217" spans="2:2" x14ac:dyDescent="0.25">
      <c r="B217" s="1"/>
    </row>
    <row r="218" spans="2:2" x14ac:dyDescent="0.25">
      <c r="B218" s="1"/>
    </row>
    <row r="219" spans="2:2" x14ac:dyDescent="0.25">
      <c r="B219" s="1"/>
    </row>
    <row r="220" spans="2:2" x14ac:dyDescent="0.25">
      <c r="B220" s="1"/>
    </row>
    <row r="221" spans="2:2" x14ac:dyDescent="0.25">
      <c r="B221" s="1"/>
    </row>
    <row r="222" spans="2:2" x14ac:dyDescent="0.25">
      <c r="B222" s="1"/>
    </row>
    <row r="223" spans="2:2" x14ac:dyDescent="0.25">
      <c r="B223" s="1"/>
    </row>
    <row r="224" spans="2:2" x14ac:dyDescent="0.25">
      <c r="B224" s="1"/>
    </row>
    <row r="225" spans="2:2" x14ac:dyDescent="0.25">
      <c r="B225" s="1"/>
    </row>
    <row r="226" spans="2:2" x14ac:dyDescent="0.25">
      <c r="B226" s="1"/>
    </row>
    <row r="227" spans="2:2" x14ac:dyDescent="0.25">
      <c r="B227" s="1"/>
    </row>
    <row r="228" spans="2:2" x14ac:dyDescent="0.25">
      <c r="B228" s="1"/>
    </row>
    <row r="229" spans="2:2" x14ac:dyDescent="0.25">
      <c r="B229" s="1"/>
    </row>
    <row r="230" spans="2:2" x14ac:dyDescent="0.25">
      <c r="B230" s="1"/>
    </row>
    <row r="231" spans="2:2" x14ac:dyDescent="0.25">
      <c r="B231" s="1"/>
    </row>
    <row r="232" spans="2:2" x14ac:dyDescent="0.25">
      <c r="B232" s="1"/>
    </row>
    <row r="233" spans="2:2" x14ac:dyDescent="0.25">
      <c r="B233" s="1"/>
    </row>
    <row r="234" spans="2:2" x14ac:dyDescent="0.25">
      <c r="B234" s="1"/>
    </row>
    <row r="235" spans="2:2" x14ac:dyDescent="0.25">
      <c r="B235" s="1"/>
    </row>
    <row r="236" spans="2:2" x14ac:dyDescent="0.25">
      <c r="B236" s="1"/>
    </row>
    <row r="237" spans="2:2" x14ac:dyDescent="0.25">
      <c r="B237" s="1"/>
    </row>
    <row r="238" spans="2:2" x14ac:dyDescent="0.25">
      <c r="B238" s="1"/>
    </row>
    <row r="239" spans="2:2" ht="27.75" customHeight="1" x14ac:dyDescent="0.25"/>
  </sheetData>
  <sheetProtection algorithmName="SHA-512" hashValue="RvUNHXBsuY7yfOeqbrY1+cfsgy/36uagWpYzFiLXmwdNJKKHSKhpFbNcgvUxTOmZFDCxfALq9YjI4kyVXkn8Tw==" saltValue="80uxtOYWfISHZzuCL0q5Wg==" spinCount="100000" sheet="1" autoFilter="0"/>
  <phoneticPr fontId="3" type="noConversion"/>
  <printOptions horizontalCentered="1"/>
  <pageMargins left="0.25" right="0.25" top="0.75" bottom="0.75" header="0.3" footer="0.3"/>
  <pageSetup paperSize="9" scale="75" orientation="portrait" r:id="rId1"/>
  <headerFooter>
    <oddHeader xml:space="preserve">&amp;C&amp;"-,Pogrubiony"
</oddHeader>
    <oddFooter>&amp;CStrona &amp;P/&amp;N</oddFooter>
  </headerFooter>
  <ignoredErrors>
    <ignoredError sqref="C11:D11 C12:C13 E11:J11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F_CENOWY</vt:lpstr>
      <vt:lpstr>F_CENOWY!Obszar_wydruku</vt:lpstr>
      <vt:lpstr>F_CENOWY!OLE_LINK1</vt:lpstr>
      <vt:lpstr>F_CENOWY!Tytuły_wydruku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TZ2.374.86.2026.PM</dc:title>
  <dc:creator>Grazyna Przybylska</dc:creator>
  <cp:lastModifiedBy>Paweł Murglin</cp:lastModifiedBy>
  <cp:lastPrinted>2026-05-13T06:08:18Z</cp:lastPrinted>
  <dcterms:created xsi:type="dcterms:W3CDTF">2015-06-05T18:19:34Z</dcterms:created>
  <dcterms:modified xsi:type="dcterms:W3CDTF">2026-05-13T06:09:41Z</dcterms:modified>
</cp:coreProperties>
</file>