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nsport\Postępowania\2026\Serwis koparko-ładowarek\"/>
    </mc:Choice>
  </mc:AlternateContent>
  <xr:revisionPtr revIDLastSave="0" documentId="13_ncr:1_{D78522F3-384C-4491-A8D7-EB7D65D9851E}" xr6:coauthVersionLast="47" xr6:coauthVersionMax="47" xr10:uidLastSave="{00000000-0000-0000-0000-000000000000}"/>
  <bookViews>
    <workbookView xWindow="-120" yWindow="-120" windowWidth="29040" windowHeight="15720" xr2:uid="{6F47633E-67A7-4891-A68C-48A36DD6634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0" i="1"/>
  <c r="H10" i="1" s="1"/>
  <c r="G12" i="1" l="1"/>
  <c r="H12" i="1" s="1"/>
  <c r="G14" i="1"/>
  <c r="H14" i="1" s="1"/>
  <c r="G11" i="1"/>
  <c r="H11" i="1" s="1"/>
  <c r="H15" i="1" l="1"/>
</calcChain>
</file>

<file path=xl/sharedStrings.xml><?xml version="1.0" encoding="utf-8"?>
<sst xmlns="http://schemas.openxmlformats.org/spreadsheetml/2006/main" count="46" uniqueCount="46">
  <si>
    <t>L.p.</t>
  </si>
  <si>
    <t>Rodzaj</t>
  </si>
  <si>
    <t xml:space="preserve">Ilość               </t>
  </si>
  <si>
    <t>Jm</t>
  </si>
  <si>
    <t xml:space="preserve">Wartość  brutto oferty (w PLN) </t>
  </si>
  <si>
    <t>1</t>
  </si>
  <si>
    <t>L.P</t>
  </si>
  <si>
    <t>Wykaz pojazdów:</t>
  </si>
  <si>
    <t>Adres użytkowania pojazdu:</t>
  </si>
  <si>
    <t>Rok produkcji, nr fabryczny:</t>
  </si>
  <si>
    <t>OOW Sztutowo, ul. Obozowa 10, 82 – 110 Sztutowo</t>
  </si>
  <si>
    <t>1) ustawienie pojazdu/przygotowanie do przeglądu;</t>
  </si>
  <si>
    <t>2) diagnostyka komputerowa (jeśli dotyczy danego pojazdu);</t>
  </si>
  <si>
    <t>3) wymiana oleju silnikowego, filtra oleju, filtra/ów paliwa;</t>
  </si>
  <si>
    <t>4) wymiana innych olejów/płynów/filtrów eksploatacyjnych (jeśli jest wymagana przez producenta przy określonym przebiegu/roku eksploatacji pojazdu);</t>
  </si>
  <si>
    <t>5) wszelkie czynności kontrolne np. kontrola układów napędowego, kierowniczego, hydraulicznego, hamulcowego pod kątem zużycia/luzów/usterek/wycieków;</t>
  </si>
  <si>
    <t>6) pozostałe czynności (jeśli są wymagane przez producenta przy określonym przebiegu/roku eksploatacji pojazdu) np. regulacje, smarowanie itp.;</t>
  </si>
  <si>
    <t>FORMULARZ CENOWY</t>
  </si>
  <si>
    <r>
      <t>Zakres obsługi technicznej (przeglądu) obejmuje wszystkie zalecenia i warunki techniczne przewidziane</t>
    </r>
    <r>
      <rPr>
        <b/>
        <sz val="9"/>
        <color rgb="FF0000FF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przez producenta pojazdu, w szczególności:</t>
    </r>
  </si>
  <si>
    <t>Wartość brutto oferty obliczona wg zasad określonych w SWZ i załącznikach do SWZ.</t>
  </si>
  <si>
    <t>Suma wierszy 1 do 5 stanowi wartość brutto oferty, którą należy podać w formularzu oferty.</t>
  </si>
  <si>
    <t>Hidromek 102S</t>
  </si>
  <si>
    <t>2016, HMK102SGK2S140020</t>
  </si>
  <si>
    <t>8 = (3x7)</t>
  </si>
  <si>
    <t>Stawka VAT</t>
  </si>
  <si>
    <t xml:space="preserve">Szacunkowa całkowita liczba kilometrów dojazdu serwisu </t>
  </si>
  <si>
    <t>Maksymalna, szacunkowa wartość części zamiennych i materiałów eksploatacyjnych zużytych do wykonania obsług i napraw w trakcie obowiązywania umowy</t>
  </si>
  <si>
    <t xml:space="preserve">Szacunkowa liczba roboczogodzin pracy serwisu przeznaczonych na wykonanie prac dodatkowych </t>
  </si>
  <si>
    <t>Szacunkowa liczba planowanych do wykonania standardowych "małych" obsług technicznych obejmujących wymianę oleju silnikowego, filtrów i innych czynności zgodnie z zakresem takiej obsługi dla koparko - ładowarki Hidromek 102S</t>
  </si>
  <si>
    <t>Szacunkowa liczba planowanych do wykonania rozszerzonych "dużych" obsług technicznych obejmujących wymianę oleju silnikowego, przekładniowego, filtrów i innych czynności zgodnie z zakresem takiej obsługi dla dla koparko - ładowarki Hidromek 102S</t>
  </si>
  <si>
    <t>Serwis ciągników rolniczych i koparko-ładowarek.</t>
  </si>
  <si>
    <r>
      <t xml:space="preserve">Cena netto za jm
</t>
    </r>
    <r>
      <rPr>
        <b/>
        <sz val="10"/>
        <rFont val="Calibri"/>
        <family val="2"/>
        <charset val="238"/>
      </rPr>
      <t>(w PLN)</t>
    </r>
  </si>
  <si>
    <t>Cena brutto za jm (w PLN)</t>
  </si>
  <si>
    <t>1.</t>
  </si>
  <si>
    <t>2.</t>
  </si>
  <si>
    <t>3.</t>
  </si>
  <si>
    <t>4.</t>
  </si>
  <si>
    <t>5.</t>
  </si>
  <si>
    <t>Stawka za dojazdy serwisu (w kolumnie 5 należy podać cenę netto za 1 km dojazdu serwisu)</t>
  </si>
  <si>
    <t>Stawka za wykonanie standardowej "małej" obsługi technicznej (w kolumnie 5 należy podać cenę netto wyłącznie za 1 obsługę o zakresie wymienionym w kolumnie 2 – bez kosztu części zamiennych i materiałów eksploatacyjnych)</t>
  </si>
  <si>
    <t>Stawka za wykonanie rozszerzonej "dużej" obsługi technicznej (w kolumnie 5 należy podać cenę netto wyłącznie za 1 obsługę o zakresie wymienionym w kolumnie 2 – bez kosztu części zamiennych i materiałów eksploatacyjnych)</t>
  </si>
  <si>
    <t>Cena za części zamienne i materiały eksploatacyjne</t>
  </si>
  <si>
    <t>Stawka roboczogodziny  pracy serwisu za wykonanie dodatkowych prac wykraczających poza zakres obsługi technicznej czyli wykonywanie napraw bieżących, usuwanie awarii itd. (w kolumnie 5 należy podać cenę netto za 1 rbh pracy serwisu).</t>
  </si>
  <si>
    <t xml:space="preserve">Nr sprawy: TZ1.374.24.2026.DJ </t>
  </si>
  <si>
    <t>Część 1 - Serwis koparko-ładowarki marki Hidromek.</t>
  </si>
  <si>
    <t>Załącznik nr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</si>
</sst>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0000FF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0" xfId="0" quotePrefix="1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0" fontId="5" fillId="0" borderId="16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5" fillId="0" borderId="14" xfId="0" applyFont="1" applyBorder="1" applyAlignment="1">
      <alignment vertical="center"/>
    </xf>
    <xf numFmtId="0" fontId="0" fillId="0" borderId="19" xfId="0" applyBorder="1"/>
    <xf numFmtId="0" fontId="5" fillId="0" borderId="20" xfId="0" applyFont="1" applyBorder="1" applyAlignment="1">
      <alignment vertical="center"/>
    </xf>
    <xf numFmtId="0" fontId="0" fillId="0" borderId="21" xfId="0" applyBorder="1"/>
    <xf numFmtId="0" fontId="0" fillId="0" borderId="1" xfId="0" applyBorder="1"/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4" fillId="0" borderId="3" xfId="0" applyFont="1" applyBorder="1"/>
    <xf numFmtId="0" fontId="3" fillId="0" borderId="15" xfId="0" applyFont="1" applyBorder="1"/>
    <xf numFmtId="0" fontId="3" fillId="0" borderId="14" xfId="0" applyFont="1" applyBorder="1"/>
    <xf numFmtId="0" fontId="2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3" xfId="0" applyFont="1" applyBorder="1"/>
    <xf numFmtId="0" fontId="2" fillId="2" borderId="3" xfId="0" applyFont="1" applyFill="1" applyBorder="1" applyAlignment="1">
      <alignment vertical="center"/>
    </xf>
  </cellXfs>
  <cellStyles count="1">
    <cellStyle name="Normalny" xfId="0" builtinId="0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A5EF5F-8C48-4B4E-9C85-BF2A365D7410}" name="Cena_paliw_upust59" displayName="Cena_paliw_upust59" ref="A8:H15" totalsRowShown="0" headerRowDxfId="12" dataDxfId="10" headerRowBorderDxfId="11" tableBorderDxfId="9" totalsRowBorderDxfId="8">
  <tableColumns count="8">
    <tableColumn id="1" xr3:uid="{A89B45D0-EDA1-4ED3-BF9F-C234D2F2D49B}" name="L.p." dataDxfId="7"/>
    <tableColumn id="2" xr3:uid="{9429C59B-8437-4B1B-8C70-05A859903C81}" name="Rodzaj" dataDxfId="6"/>
    <tableColumn id="3" xr3:uid="{DC29AF89-7318-4409-9A26-65617C0E98EF}" name="Ilość               " dataDxfId="5"/>
    <tableColumn id="4" xr3:uid="{4CEEA783-67E5-4D0A-9C94-0CE74DBE76BB}" name="Jm" dataDxfId="4"/>
    <tableColumn id="6" xr3:uid="{E4AC3132-06AA-48C8-AAA7-182759B2E301}" name="Cena netto za jm_x000a_(w PLN)" dataDxfId="3"/>
    <tableColumn id="5" xr3:uid="{4A7AA799-AB24-419F-B281-F493078CE616}" name="Stawka VAT" dataDxfId="2"/>
    <tableColumn id="7" xr3:uid="{BCB3ADFD-0420-471D-8F38-39D0D97965D6}" name="Cena brutto za jm (w PLN)" dataDxfId="1"/>
    <tableColumn id="8" xr3:uid="{F53BC3CE-D1BA-4455-94CB-54BF411E4319}" name="Wartość  brutto oferty (w PLN)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AA21-96C3-43A3-9538-A86CBD48EDD9}">
  <dimension ref="A2:H28"/>
  <sheetViews>
    <sheetView showGridLines="0" tabSelected="1" topLeftCell="A4" workbookViewId="0">
      <selection activeCell="G3" sqref="G3"/>
    </sheetView>
  </sheetViews>
  <sheetFormatPr defaultRowHeight="15" x14ac:dyDescent="0.25"/>
  <cols>
    <col min="1" max="1" width="4.7109375" customWidth="1"/>
    <col min="2" max="2" width="29.7109375" customWidth="1"/>
    <col min="3" max="3" width="6.7109375" customWidth="1"/>
    <col min="4" max="4" width="32.7109375" customWidth="1"/>
    <col min="5" max="5" width="15.7109375" customWidth="1"/>
    <col min="6" max="6" width="8.7109375" customWidth="1"/>
    <col min="7" max="8" width="13.7109375" customWidth="1"/>
  </cols>
  <sheetData>
    <row r="2" spans="1:8" ht="27" customHeight="1" x14ac:dyDescent="0.25">
      <c r="A2" s="41" t="s">
        <v>43</v>
      </c>
      <c r="B2" s="2"/>
      <c r="C2" s="2"/>
      <c r="D2" s="3" t="s">
        <v>17</v>
      </c>
      <c r="E2" s="4"/>
      <c r="F2" s="4"/>
      <c r="G2" s="40" t="s">
        <v>45</v>
      </c>
      <c r="H2" s="5"/>
    </row>
    <row r="4" spans="1:8" ht="18.75" x14ac:dyDescent="0.25">
      <c r="A4" s="50" t="s">
        <v>30</v>
      </c>
      <c r="B4" s="50"/>
      <c r="C4" s="50"/>
      <c r="D4" s="50"/>
      <c r="E4" s="50"/>
      <c r="F4" s="50"/>
      <c r="G4" s="50"/>
      <c r="H4" s="50"/>
    </row>
    <row r="5" spans="1:8" ht="15.75" x14ac:dyDescent="0.25">
      <c r="A5" s="51" t="s">
        <v>44</v>
      </c>
      <c r="B5" s="51"/>
      <c r="C5" s="51"/>
      <c r="D5" s="51"/>
      <c r="E5" s="51"/>
      <c r="F5" s="51"/>
      <c r="G5" s="51"/>
      <c r="H5" s="51"/>
    </row>
    <row r="6" spans="1:8" x14ac:dyDescent="0.25">
      <c r="A6" s="52" t="s">
        <v>19</v>
      </c>
      <c r="B6" s="52"/>
      <c r="C6" s="52"/>
      <c r="D6" s="52"/>
      <c r="E6" s="52"/>
      <c r="F6" s="52"/>
      <c r="G6" s="52"/>
      <c r="H6" s="52"/>
    </row>
    <row r="8" spans="1:8" ht="25.5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31</v>
      </c>
      <c r="F8" s="7" t="s">
        <v>24</v>
      </c>
      <c r="G8" s="7" t="s">
        <v>32</v>
      </c>
      <c r="H8" s="8" t="s">
        <v>4</v>
      </c>
    </row>
    <row r="9" spans="1:8" x14ac:dyDescent="0.25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1" t="s">
        <v>23</v>
      </c>
    </row>
    <row r="10" spans="1:8" ht="93" customHeight="1" x14ac:dyDescent="0.25">
      <c r="A10" s="12" t="s">
        <v>33</v>
      </c>
      <c r="B10" s="13" t="s">
        <v>28</v>
      </c>
      <c r="C10" s="14">
        <v>1</v>
      </c>
      <c r="D10" s="15" t="s">
        <v>39</v>
      </c>
      <c r="E10" s="1"/>
      <c r="F10" s="16">
        <v>0.23</v>
      </c>
      <c r="G10" s="17">
        <f>ROUND(E10*1.23,2)</f>
        <v>0</v>
      </c>
      <c r="H10" s="18">
        <f>ROUND(C10*G10,2)</f>
        <v>0</v>
      </c>
    </row>
    <row r="11" spans="1:8" ht="110.1" customHeight="1" x14ac:dyDescent="0.25">
      <c r="A11" s="12" t="s">
        <v>34</v>
      </c>
      <c r="B11" s="13" t="s">
        <v>29</v>
      </c>
      <c r="C11" s="14">
        <v>1</v>
      </c>
      <c r="D11" s="15" t="s">
        <v>40</v>
      </c>
      <c r="E11" s="1"/>
      <c r="F11" s="16">
        <v>0.23</v>
      </c>
      <c r="G11" s="17">
        <f t="shared" ref="G11:G14" si="0">ROUND(E11*1.23,2)</f>
        <v>0</v>
      </c>
      <c r="H11" s="18">
        <f t="shared" ref="H11:H14" si="1">ROUND(C11*G11,2)</f>
        <v>0</v>
      </c>
    </row>
    <row r="12" spans="1:8" ht="45" customHeight="1" x14ac:dyDescent="0.25">
      <c r="A12" s="12" t="s">
        <v>35</v>
      </c>
      <c r="B12" s="13" t="s">
        <v>25</v>
      </c>
      <c r="C12" s="14">
        <v>1000</v>
      </c>
      <c r="D12" s="15" t="s">
        <v>38</v>
      </c>
      <c r="E12" s="1"/>
      <c r="F12" s="16">
        <v>0.23</v>
      </c>
      <c r="G12" s="17">
        <f>ROUND(E12*1.23,2)</f>
        <v>0</v>
      </c>
      <c r="H12" s="18">
        <f>ROUND(C12*G12,2)</f>
        <v>0</v>
      </c>
    </row>
    <row r="13" spans="1:8" ht="69.95" customHeight="1" x14ac:dyDescent="0.25">
      <c r="A13" s="12" t="s">
        <v>36</v>
      </c>
      <c r="B13" s="13" t="s">
        <v>26</v>
      </c>
      <c r="C13" s="14">
        <v>1</v>
      </c>
      <c r="D13" s="15" t="s">
        <v>41</v>
      </c>
      <c r="E13" s="19">
        <f>Cena_paliw_upust59[[#This Row],[Cena brutto za jm (w PLN)]]/1.23</f>
        <v>13821.138211382115</v>
      </c>
      <c r="F13" s="16">
        <v>0.23</v>
      </c>
      <c r="G13" s="17">
        <v>17000</v>
      </c>
      <c r="H13" s="18">
        <v>17000</v>
      </c>
    </row>
    <row r="14" spans="1:8" ht="93" customHeight="1" x14ac:dyDescent="0.25">
      <c r="A14" s="12" t="s">
        <v>37</v>
      </c>
      <c r="B14" s="13" t="s">
        <v>27</v>
      </c>
      <c r="C14" s="14">
        <v>30</v>
      </c>
      <c r="D14" s="15" t="s">
        <v>42</v>
      </c>
      <c r="E14" s="1"/>
      <c r="F14" s="16">
        <v>0.23</v>
      </c>
      <c r="G14" s="17">
        <f t="shared" si="0"/>
        <v>0</v>
      </c>
      <c r="H14" s="20">
        <f t="shared" si="1"/>
        <v>0</v>
      </c>
    </row>
    <row r="15" spans="1:8" ht="21" customHeight="1" x14ac:dyDescent="0.25">
      <c r="A15" s="21"/>
      <c r="B15" s="22"/>
      <c r="C15" s="23"/>
      <c r="D15" s="24"/>
      <c r="E15" s="24"/>
      <c r="F15" s="24"/>
      <c r="G15" s="25" t="s">
        <v>20</v>
      </c>
      <c r="H15" s="17">
        <f>SUM(H10:H14)</f>
        <v>17000</v>
      </c>
    </row>
    <row r="18" spans="1:8" x14ac:dyDescent="0.25">
      <c r="A18" s="26" t="s">
        <v>6</v>
      </c>
      <c r="B18" s="26" t="s">
        <v>7</v>
      </c>
      <c r="C18" s="42" t="s">
        <v>8</v>
      </c>
      <c r="D18" s="43"/>
      <c r="E18" s="53" t="s">
        <v>9</v>
      </c>
      <c r="F18" s="53"/>
      <c r="G18" s="44"/>
      <c r="H18" s="45"/>
    </row>
    <row r="19" spans="1:8" ht="27.95" customHeight="1" x14ac:dyDescent="0.25">
      <c r="A19" s="27" t="s">
        <v>5</v>
      </c>
      <c r="B19" s="28" t="s">
        <v>21</v>
      </c>
      <c r="C19" s="46" t="s">
        <v>10</v>
      </c>
      <c r="D19" s="47"/>
      <c r="E19" s="54" t="s">
        <v>22</v>
      </c>
      <c r="F19" s="54"/>
      <c r="G19" s="48"/>
      <c r="H19" s="49"/>
    </row>
    <row r="22" spans="1:8" x14ac:dyDescent="0.25">
      <c r="A22" s="29" t="s">
        <v>18</v>
      </c>
      <c r="B22" s="30"/>
      <c r="C22" s="30"/>
      <c r="D22" s="30"/>
      <c r="E22" s="30"/>
      <c r="F22" s="30"/>
      <c r="G22" s="30"/>
      <c r="H22" s="31"/>
    </row>
    <row r="23" spans="1:8" x14ac:dyDescent="0.25">
      <c r="A23" s="32" t="s">
        <v>11</v>
      </c>
      <c r="B23" s="33"/>
      <c r="C23" s="33"/>
      <c r="D23" s="33"/>
      <c r="E23" s="33"/>
      <c r="F23" s="33"/>
      <c r="G23" s="33"/>
      <c r="H23" s="34"/>
    </row>
    <row r="24" spans="1:8" x14ac:dyDescent="0.25">
      <c r="A24" s="35" t="s">
        <v>12</v>
      </c>
      <c r="H24" s="36"/>
    </row>
    <row r="25" spans="1:8" x14ac:dyDescent="0.25">
      <c r="A25" s="35" t="s">
        <v>13</v>
      </c>
      <c r="H25" s="36"/>
    </row>
    <row r="26" spans="1:8" x14ac:dyDescent="0.25">
      <c r="A26" s="35" t="s">
        <v>14</v>
      </c>
      <c r="H26" s="36"/>
    </row>
    <row r="27" spans="1:8" x14ac:dyDescent="0.25">
      <c r="A27" s="35" t="s">
        <v>15</v>
      </c>
      <c r="H27" s="36"/>
    </row>
    <row r="28" spans="1:8" x14ac:dyDescent="0.25">
      <c r="A28" s="37" t="s">
        <v>16</v>
      </c>
      <c r="B28" s="38"/>
      <c r="C28" s="38"/>
      <c r="D28" s="38"/>
      <c r="E28" s="38"/>
      <c r="F28" s="38"/>
      <c r="G28" s="38"/>
      <c r="H28" s="39"/>
    </row>
  </sheetData>
  <sheetProtection algorithmName="SHA-512" hashValue="qhqbdaW4HtrZR0HuYZu3sfUeLwi4T8MFt6StbdFbQBTW49B2tCIaYnCPH5dkPDtTOiLmIjhIISIkCOBCLafDdw==" saltValue="kxbarMEehym1C8hHqM2NGQ==" spinCount="100000" sheet="1" objects="1" scenarios="1"/>
  <mergeCells count="9">
    <mergeCell ref="C18:D18"/>
    <mergeCell ref="G18:H18"/>
    <mergeCell ref="C19:D19"/>
    <mergeCell ref="G19:H19"/>
    <mergeCell ref="A4:H4"/>
    <mergeCell ref="A5:H5"/>
    <mergeCell ref="A6:H6"/>
    <mergeCell ref="E18:F18"/>
    <mergeCell ref="E19:F19"/>
  </mergeCell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TZ1.374.24.2026.DJ Formularz cenowy część 1 - hidromek</dc:title>
  <dc:creator>Adam Smarz</dc:creator>
  <cp:lastModifiedBy>Dorota Jankowiak</cp:lastModifiedBy>
  <cp:lastPrinted>2026-04-20T09:09:14Z</cp:lastPrinted>
  <dcterms:created xsi:type="dcterms:W3CDTF">2023-02-13T07:21:59Z</dcterms:created>
  <dcterms:modified xsi:type="dcterms:W3CDTF">2026-04-23T10:16:01Z</dcterms:modified>
</cp:coreProperties>
</file>