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ansport\Postępowania\2026\Oleje\"/>
    </mc:Choice>
  </mc:AlternateContent>
  <xr:revisionPtr revIDLastSave="0" documentId="13_ncr:1_{FD2938EC-15BE-4E58-B47C-57C86EEC4B55}" xr6:coauthVersionLast="47" xr6:coauthVersionMax="47" xr10:uidLastSave="{00000000-0000-0000-0000-000000000000}"/>
  <bookViews>
    <workbookView xWindow="-120" yWindow="-120" windowWidth="29040" windowHeight="15720" xr2:uid="{E3D69B76-40B1-4722-A283-6DA8815AB9D7}"/>
  </bookViews>
  <sheets>
    <sheet name="Arkusz1" sheetId="1" r:id="rId1"/>
  </sheets>
  <definedNames>
    <definedName name="Zestawienie2">Arkusz1!$A$2:$F$8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J18" i="1" l="1"/>
</calcChain>
</file>

<file path=xl/sharedStrings.xml><?xml version="1.0" encoding="utf-8"?>
<sst xmlns="http://schemas.openxmlformats.org/spreadsheetml/2006/main" count="106" uniqueCount="94">
  <si>
    <t>Lp.</t>
  </si>
  <si>
    <t>J.m.</t>
  </si>
  <si>
    <t>Ilość</t>
  </si>
  <si>
    <t>Cena za j.m. brutto</t>
  </si>
  <si>
    <t>Wartość brutto</t>
  </si>
  <si>
    <t>A</t>
  </si>
  <si>
    <t>B</t>
  </si>
  <si>
    <t>C</t>
  </si>
  <si>
    <t>D</t>
  </si>
  <si>
    <t>E</t>
  </si>
  <si>
    <t>F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</si>
  <si>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</si>
  <si>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</si>
  <si>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</si>
  <si>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</si>
  <si>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</si>
  <si>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</si>
  <si>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</si>
  <si>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</si>
  <si>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</si>
  <si>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</si>
  <si>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</si>
  <si>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</si>
  <si>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</si>
  <si>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Oferuję w całym okresie obowiązywania umowy stałą marżę na sprzedaż środków smarnych nie ujętych w powyższym  zestawieniu - w wysokości:</t>
  </si>
  <si>
    <t>%</t>
  </si>
  <si>
    <t xml:space="preserve">………………………. dnia ………………………       </t>
  </si>
  <si>
    <t>……………………………............………………</t>
  </si>
  <si>
    <t xml:space="preserve">             podpis Wykonawcy </t>
  </si>
  <si>
    <t>G</t>
  </si>
  <si>
    <t>Litr</t>
  </si>
  <si>
    <t>kg</t>
  </si>
  <si>
    <t>14.</t>
  </si>
  <si>
    <t>15.</t>
  </si>
  <si>
    <t>Środki smarne nie ujęte w zestawieniu powyżej (szacunkowa maksymalna kwota, do której mogą być realizowane dodatkowe zamówienia)</t>
  </si>
  <si>
    <r>
      <rPr>
        <b/>
        <sz val="10"/>
        <color theme="1"/>
        <rFont val="Calibri"/>
        <family val="2"/>
        <charset val="238"/>
        <scheme val="minor"/>
      </rPr>
      <t>Fuchs Titan Truck Plus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</si>
  <si>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CRB Multi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</si>
  <si>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Mobil Delvac MX ESP 15W-40, ACEA E7, API CI-4/SL, MAN M3275-1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</si>
  <si>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 xml:space="preserve">RAVENOL Turbo plus SHPD 15W40, ACEA E7, API CI-4/SL, MAN M3275-1 </t>
    </r>
    <r>
      <rPr>
        <sz val="10"/>
        <rFont val="Calibri"/>
        <family val="2"/>
        <charset val="238"/>
        <scheme val="minor"/>
      </rPr>
      <t>(opakowanie 20 litrów lub mniejsze)</t>
    </r>
  </si>
  <si>
    <r>
      <t>Fuchs Titan Cargo LA 10W-40, ACEA E6, API CI-4 MAN M3477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</si>
  <si>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>Castrol Vecton LONG DRAIN 10W-40, ACEA E6, MAN M3477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</si>
  <si>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Mobil Delvac XHP ESP 10W-40, ACEA E6, API CI-4, MAN M3477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</si>
  <si>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Shell Rimula R6 LM 10W-40, ACEA E6, API CI-4, MAN M3477 </t>
    </r>
    <r>
      <rPr>
        <sz val="10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</si>
  <si>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Titan SUPERSYN F Eco-DT 5W-30,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</si>
  <si>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Castrol Magnatec Professional A5 5W-30,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</si>
  <si>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rgb="FF000000"/>
        <rFont val="Calibri"/>
        <family val="2"/>
        <charset val="238"/>
      </rPr>
      <t>Mobil Super™ 3000 X1 Formula FE 5W-30, Specyfikacja Ford: WSS-M2C913-D</t>
    </r>
    <r>
      <rPr>
        <sz val="10"/>
        <color rgb="FF000000"/>
        <rFont val="Calibri"/>
        <family val="2"/>
        <charset val="238"/>
      </rPr>
      <t xml:space="preserve"> 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</si>
  <si>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Valvoline Synpower FE 5W30, Specyfikacja Ford: WSS-M2C913-D 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</si>
  <si>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Fuchs Titan Supersyn F Eco-FE 0W-30,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</si>
  <si>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Magnatec Professional D 0W-30,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</si>
  <si>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rgb="FF000000"/>
        <rFont val="Calibri"/>
        <family val="2"/>
        <charset val="238"/>
      </rPr>
      <t xml:space="preserve">MOBIL SUPER 3000 FORMULA F 0W-30, Specyfikacja Ford: WSS-M2C950-A </t>
    </r>
    <r>
      <rPr>
        <sz val="10"/>
        <color rgb="FF000000"/>
        <rFont val="Calibri"/>
        <family val="2"/>
        <charset val="238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</si>
  <si>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Synpower MST FE C2 0W30, Specyfikacja Ford: WSS-M2C950-A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</si>
  <si>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>Fuchs Titan SUPERSYN C3 5W-40, ACEA C3, MB-APPROVAL 229.31</t>
    </r>
    <r>
      <rPr>
        <sz val="10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</si>
  <si>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 xml:space="preserve">Castrol Edge Turbo Diesel 5W-40, ACEA C3, API SN/CF, MB-APPROVAL 229.31 </t>
    </r>
    <r>
      <rPr>
        <sz val="10"/>
        <rFont val="Calibri"/>
        <family val="2"/>
        <charset val="238"/>
        <scheme val="minor"/>
      </rPr>
      <t>(opakowanie 20 litrów lub mniejsze)</t>
    </r>
  </si>
  <si>
    <r>
      <rPr>
        <b/>
        <sz val="10"/>
        <rFont val="Calibri"/>
        <family val="2"/>
        <charset val="238"/>
      </rPr>
      <t>SHELL Helix ECT C3 HX8 5W-40, ACEA C3, API SN/CF, MB-APPROVAL 229.31</t>
    </r>
    <r>
      <rPr>
        <sz val="10"/>
        <rFont val="Calibri"/>
        <family val="2"/>
        <charset val="238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</si>
  <si>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SYNPOWER MST C3 5W-40, ACEA C3, API SN/CF, MB-APPROVAL 229.31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</si>
  <si>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  <scheme val="minor"/>
      </rPr>
      <t>Fuchs Titan Supergear MC 80W-90, API GL-5, MB-APPROVAL 235.0</t>
    </r>
    <r>
      <rPr>
        <sz val="10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</si>
  <si>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Castrol Transmax Universal LL 80W-90, API GL-5, MB-APPROVAL 235.0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</si>
  <si>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REPSOL CARTAGO MULTIGRADO EP 80W90, API GL-5, MB-APPROVAL 235.0.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</si>
  <si>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rFont val="Calibri"/>
        <family val="2"/>
        <charset val="238"/>
        <scheme val="minor"/>
      </rPr>
      <t xml:space="preserve">Shell Spirax S3 AX 80W-90, API GL-5, MB-APPROVAL 235.0. </t>
    </r>
    <r>
      <rPr>
        <sz val="10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</si>
  <si>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Renolin VG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</si>
  <si>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Jasol Hydraulic HM/HLP 46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</si>
  <si>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Orlen Oil HYDROL L-HM/HLP 46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</si>
  <si>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rFont val="Calibri"/>
        <family val="2"/>
        <charset val="238"/>
      </rPr>
      <t xml:space="preserve">Valvoline Ultramax HLP 46 </t>
    </r>
    <r>
      <rPr>
        <sz val="10"/>
        <rFont val="Calibri"/>
        <family val="2"/>
        <charset val="238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</si>
  <si>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Jasol Hydraulic HM/HLP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</si>
  <si>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Orlen Oil HYDROL L-HM/HLP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</si>
  <si>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Mobil DTE Excel 100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</si>
  <si>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Płyn hamulcowy QARMAX DOT-4</t>
    </r>
    <r>
      <rPr>
        <sz val="10"/>
        <color theme="1"/>
        <rFont val="Calibri"/>
        <family val="2"/>
        <charset val="238"/>
        <scheme val="minor"/>
      </rPr>
      <t xml:space="preserve"> 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</si>
  <si>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Płyn hamulcowy Ferodo DOT-4 </t>
    </r>
    <r>
      <rPr>
        <sz val="10"/>
        <color theme="1"/>
        <rFont val="Calibri"/>
        <family val="2"/>
        <charset val="238"/>
        <scheme val="minor"/>
      </rPr>
      <t>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</si>
  <si>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Castrol Moly Grease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</si>
  <si>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Shell Gadus S2 V220AD 2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</si>
  <si>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Multipurpose Moly 2 Grease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</si>
  <si>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>Fuchs AGRIFARM UTTO MP, API GL-4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</si>
  <si>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ORLEN Platinum Agro Utto Basic, API GL-4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</si>
  <si>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SHELL Spirax S4 TXM, API GL-4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</si>
  <si>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Valvoline UTTO WB2, API GL-4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</si>
  <si>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t>Cena oferty ogółem brutto (suma poz. 1 do 15):</t>
  </si>
  <si>
    <t>Producent i nazwa oleju:
(do wyboru wyłącznie spośród z wymienionych poniżej)</t>
  </si>
  <si>
    <t>Producent i nazwa oferowanego oleju:
(wybrać z listy 1 produkt wymieniony w kolumnie B)</t>
  </si>
  <si>
    <r>
      <rPr>
        <b/>
        <sz val="10"/>
        <color theme="1"/>
        <rFont val="Calibri"/>
        <family val="2"/>
        <charset val="238"/>
        <scheme val="minor"/>
      </rPr>
      <t xml:space="preserve">Smar Fuchs Renolit MO 2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</si>
  <si>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>Płyn hamulcowy Valvoline Brake &amp; Clutch Fluid DOT-4</t>
    </r>
    <r>
      <rPr>
        <sz val="10"/>
        <color theme="1"/>
        <rFont val="Calibri"/>
        <family val="2"/>
        <charset val="238"/>
        <scheme val="minor"/>
      </rPr>
      <t xml:space="preserve"> (opakowanie 1 litr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</si>
  <si>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Fuchs Renolin VG 100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</si>
  <si>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Płyn hamulcowy Castrol Brake Fluid DOT-4
</t>
    </r>
    <r>
      <rPr>
        <sz val="10"/>
        <color theme="1"/>
        <rFont val="Calibri"/>
        <family val="2"/>
        <charset val="238"/>
        <scheme val="minor"/>
      </rPr>
      <t>(opakowanie 1 litr lub mniejsze)</t>
    </r>
  </si>
  <si>
    <r>
      <t xml:space="preserve">Statoil Hydraulic Oil Super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</si>
  <si>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Fuchs Renolin B 46 HVI
</t>
    </r>
    <r>
      <rPr>
        <sz val="10"/>
        <color theme="1"/>
        <rFont val="Calibri"/>
        <family val="2"/>
        <charset val="238"/>
        <scheme val="minor"/>
      </rPr>
      <t xml:space="preserve"> (opakowanie 20 litrów lub mniejsze)</t>
    </r>
  </si>
  <si>
    <r>
      <t xml:space="preserve">Mobil DTE 10 Excel 46
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</si>
  <si>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t xml:space="preserve">Valvoline HVLP 46 </t>
    </r>
    <r>
      <rPr>
        <sz val="10"/>
        <color theme="1"/>
        <rFont val="Calibri"/>
        <family val="2"/>
        <charset val="238"/>
        <scheme val="minor"/>
      </rPr>
      <t>(opakowanie 20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</si>
  <si>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Koncentrat płynu chłodniczego FUCHS MAINTAIN FRICOFIN G12 PLUS </t>
    </r>
    <r>
      <rPr>
        <sz val="10"/>
        <color theme="1"/>
        <rFont val="Calibri"/>
        <family val="2"/>
        <charset val="238"/>
        <scheme val="minor"/>
      </rPr>
      <t>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</si>
  <si>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Koncentrat płynu chłodniczego MOBIL ANTIFREEZE ADVANCED G12+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</si>
  <si>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Koncentrat płynu chłodniczego Shell Antifreeze Ultimate Protection, VW G12+
</t>
    </r>
    <r>
      <rPr>
        <sz val="10"/>
        <color theme="1"/>
        <rFont val="Calibri"/>
        <family val="2"/>
        <charset val="238"/>
        <scheme val="minor"/>
      </rPr>
      <t>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</si>
  <si>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Koncentrat płynu chłodniczego Orlen PETRYGO PLUS G12+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</si>
  <si>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 xml:space="preserve">Koncentrat płynu chłodniczego FUCHS FRICOFIN, VW G11 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</si>
  <si>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Koncentrat płynu chłodniczego Castrol Radicool NF, VW G11</t>
    </r>
    <r>
      <rPr>
        <sz val="10"/>
        <color theme="1"/>
        <rFont val="Calibri"/>
        <family val="2"/>
        <charset val="238"/>
        <scheme val="minor"/>
      </rPr>
      <t xml:space="preserve">  (opakowanie 60 litrów lub mniejsze)</t>
    </r>
  </si>
  <si>
    <r>
      <rPr>
        <b/>
        <sz val="10"/>
        <color theme="1"/>
        <rFont val="Calibri"/>
        <family val="2"/>
        <charset val="238"/>
        <scheme val="minor"/>
      </rPr>
      <t>Koncentrat płynu chłodniczego Mobil Antifreeze Extra, VW G11</t>
    </r>
    <r>
      <rPr>
        <sz val="10"/>
        <color theme="1"/>
        <rFont val="Calibri"/>
        <family val="2"/>
        <charset val="238"/>
        <scheme val="minor"/>
      </rPr>
      <t xml:space="preserve"> (opakowanie 60 litrów lub mniejsze)</t>
    </r>
  </si>
  <si>
    <r>
      <rPr>
        <b/>
        <sz val="10"/>
        <color rgb="FF000000"/>
        <rFont val="Calibri"/>
        <family val="2"/>
        <charset val="238"/>
        <scheme val="minor"/>
      </rPr>
      <t>Koncentrat płynu chłodniczego K2 Kuler G11</t>
    </r>
    <r>
      <rPr>
        <b/>
        <sz val="10"/>
        <color theme="1"/>
        <rFont val="Calibri"/>
        <family val="2"/>
        <charset val="238"/>
        <scheme val="minor"/>
      </rPr>
      <t xml:space="preserve">, </t>
    </r>
    <r>
      <rPr>
        <b/>
        <sz val="10"/>
        <color rgb="FF000000"/>
        <rFont val="Calibri"/>
        <family val="2"/>
        <charset val="238"/>
        <scheme val="minor"/>
      </rPr>
      <t xml:space="preserve">VW G11 </t>
    </r>
    <r>
      <rPr>
        <sz val="10"/>
        <color rgb="FF000000"/>
        <rFont val="Calibri"/>
        <family val="2"/>
        <charset val="238"/>
        <scheme val="minor"/>
      </rPr>
      <t xml:space="preserve"> (opakowanie 60 litrów lub mniejsze)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</si>
</sst>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10" fontId="0" fillId="0" borderId="1" xfId="0" applyNumberFormat="1" applyBorder="1" applyAlignment="1" applyProtection="1">
      <alignment horizontal="right"/>
      <protection locked="0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0" fillId="0" borderId="8" xfId="0" applyBorder="1"/>
    <xf numFmtId="0" fontId="1" fillId="4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1" fillId="4" borderId="3" xfId="0" applyFont="1" applyFill="1" applyBorder="1" applyAlignment="1">
      <alignment horizontal="center" wrapText="1"/>
    </xf>
    <xf numFmtId="0" fontId="6" fillId="0" borderId="0" xfId="0" applyFont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58F57-EF26-461A-96D0-3CBBF8B4A196}">
  <dimension ref="A1:K28"/>
  <sheetViews>
    <sheetView showGridLines="0" tabSelected="1" view="pageLayout" zoomScaleNormal="100" workbookViewId="0">
      <selection activeCell="E16" sqref="E16"/>
    </sheetView>
  </sheetViews>
  <sheetFormatPr defaultColWidth="9.140625" defaultRowHeight="15" x14ac:dyDescent="0.25"/>
  <cols>
    <col min="1" max="1" width="3.42578125" style="23" customWidth="1"/>
    <col min="2" max="5" width="16.42578125" customWidth="1"/>
    <col min="6" max="6" width="22" style="23" customWidth="1"/>
    <col min="7" max="7" width="4.85546875" customWidth="1"/>
    <col min="8" max="8" width="5.85546875" customWidth="1"/>
    <col min="9" max="9" width="12.140625" customWidth="1"/>
    <col min="10" max="10" width="15.42578125" customWidth="1"/>
  </cols>
  <sheetData>
    <row r="1" spans="1:11" ht="53.25" customHeight="1" x14ac:dyDescent="0.25">
      <c r="A1" s="4" t="s">
        <v>0</v>
      </c>
      <c r="B1" s="29" t="s">
        <v>76</v>
      </c>
      <c r="C1" s="29"/>
      <c r="D1" s="29"/>
      <c r="E1" s="29"/>
      <c r="F1" s="5" t="s">
        <v>77</v>
      </c>
      <c r="G1" s="4" t="s">
        <v>1</v>
      </c>
      <c r="H1" s="4" t="s">
        <v>2</v>
      </c>
      <c r="I1" s="4" t="s">
        <v>3</v>
      </c>
      <c r="J1" s="4" t="s">
        <v>4</v>
      </c>
      <c r="K1" s="6"/>
    </row>
    <row r="2" spans="1:11" ht="15" customHeight="1" x14ac:dyDescent="0.25">
      <c r="A2" s="7" t="s">
        <v>5</v>
      </c>
      <c r="B2" s="34" t="s">
        <v>6</v>
      </c>
      <c r="C2" s="34"/>
      <c r="D2" s="34"/>
      <c r="E2" s="34"/>
      <c r="F2" s="7" t="s">
        <v>7</v>
      </c>
      <c r="G2" s="7" t="s">
        <v>8</v>
      </c>
      <c r="H2" s="7" t="s">
        <v>9</v>
      </c>
      <c r="I2" s="7" t="s">
        <v>10</v>
      </c>
      <c r="J2" s="7" t="s">
        <v>29</v>
      </c>
    </row>
    <row r="3" spans="1:11" ht="84.95" customHeight="1" x14ac:dyDescent="0.25">
      <c r="A3" s="8" t="s">
        <v>11</v>
      </c>
      <c r="B3" s="9" t="s">
        <v>35</v>
      </c>
      <c r="C3" s="9" t="s">
        <v>36</v>
      </c>
      <c r="D3" s="9" t="s">
        <v>37</v>
      </c>
      <c r="E3" s="10" t="s">
        <v>38</v>
      </c>
      <c r="F3" s="2"/>
      <c r="G3" s="9" t="s">
        <v>30</v>
      </c>
      <c r="H3" s="9">
        <v>400</v>
      </c>
      <c r="I3" s="1"/>
      <c r="J3" s="11">
        <f>ROUND(H3*I3,2)</f>
        <v>0</v>
      </c>
    </row>
    <row r="4" spans="1:11" ht="84.95" customHeight="1" x14ac:dyDescent="0.25">
      <c r="A4" s="8" t="s">
        <v>12</v>
      </c>
      <c r="B4" s="12" t="s">
        <v>39</v>
      </c>
      <c r="C4" s="12" t="s">
        <v>40</v>
      </c>
      <c r="D4" s="12" t="s">
        <v>41</v>
      </c>
      <c r="E4" s="13" t="s">
        <v>42</v>
      </c>
      <c r="F4" s="2"/>
      <c r="G4" s="9" t="s">
        <v>30</v>
      </c>
      <c r="H4" s="9">
        <v>100</v>
      </c>
      <c r="I4" s="1"/>
      <c r="J4" s="11">
        <f t="shared" ref="J4:J15" si="0">ROUND(H4*I4,2)</f>
        <v>0</v>
      </c>
    </row>
    <row r="5" spans="1:11" ht="84.95" customHeight="1" x14ac:dyDescent="0.25">
      <c r="A5" s="8" t="s">
        <v>13</v>
      </c>
      <c r="B5" s="9" t="s">
        <v>43</v>
      </c>
      <c r="C5" s="9" t="s">
        <v>44</v>
      </c>
      <c r="D5" s="14" t="s">
        <v>45</v>
      </c>
      <c r="E5" s="9" t="s">
        <v>46</v>
      </c>
      <c r="F5" s="2"/>
      <c r="G5" s="9" t="s">
        <v>30</v>
      </c>
      <c r="H5" s="9">
        <v>300</v>
      </c>
      <c r="I5" s="1"/>
      <c r="J5" s="11">
        <f t="shared" si="0"/>
        <v>0</v>
      </c>
    </row>
    <row r="6" spans="1:11" ht="84.95" customHeight="1" x14ac:dyDescent="0.25">
      <c r="A6" s="8" t="s">
        <v>14</v>
      </c>
      <c r="B6" s="9" t="s">
        <v>47</v>
      </c>
      <c r="C6" s="9" t="s">
        <v>48</v>
      </c>
      <c r="D6" s="14" t="s">
        <v>49</v>
      </c>
      <c r="E6" s="9" t="s">
        <v>50</v>
      </c>
      <c r="F6" s="2"/>
      <c r="G6" s="9" t="s">
        <v>30</v>
      </c>
      <c r="H6" s="9">
        <v>200</v>
      </c>
      <c r="I6" s="1"/>
      <c r="J6" s="11">
        <f t="shared" si="0"/>
        <v>0</v>
      </c>
    </row>
    <row r="7" spans="1:11" ht="93.6" customHeight="1" x14ac:dyDescent="0.25">
      <c r="A7" s="8" t="s">
        <v>15</v>
      </c>
      <c r="B7" s="10" t="s">
        <v>51</v>
      </c>
      <c r="C7" s="10" t="s">
        <v>52</v>
      </c>
      <c r="D7" s="15" t="s">
        <v>53</v>
      </c>
      <c r="E7" s="9" t="s">
        <v>54</v>
      </c>
      <c r="F7" s="2"/>
      <c r="G7" s="9" t="s">
        <v>30</v>
      </c>
      <c r="H7" s="9">
        <v>20</v>
      </c>
      <c r="I7" s="1"/>
      <c r="J7" s="11">
        <f t="shared" si="0"/>
        <v>0</v>
      </c>
    </row>
    <row r="8" spans="1:11" ht="93.6" customHeight="1" x14ac:dyDescent="0.25">
      <c r="A8" s="8" t="s">
        <v>16</v>
      </c>
      <c r="B8" s="10" t="s">
        <v>55</v>
      </c>
      <c r="C8" s="9" t="s">
        <v>56</v>
      </c>
      <c r="D8" s="9" t="s">
        <v>57</v>
      </c>
      <c r="E8" s="10" t="s">
        <v>58</v>
      </c>
      <c r="F8" s="2"/>
      <c r="G8" s="9" t="s">
        <v>30</v>
      </c>
      <c r="H8" s="9">
        <v>120</v>
      </c>
      <c r="I8" s="1"/>
      <c r="J8" s="11">
        <f t="shared" si="0"/>
        <v>0</v>
      </c>
    </row>
    <row r="9" spans="1:11" ht="56.85" customHeight="1" x14ac:dyDescent="0.25">
      <c r="A9" s="8" t="s">
        <v>17</v>
      </c>
      <c r="B9" s="9" t="s">
        <v>59</v>
      </c>
      <c r="C9" s="9" t="s">
        <v>60</v>
      </c>
      <c r="D9" s="9" t="s">
        <v>61</v>
      </c>
      <c r="E9" s="15" t="s">
        <v>62</v>
      </c>
      <c r="F9" s="2"/>
      <c r="G9" s="9" t="s">
        <v>30</v>
      </c>
      <c r="H9" s="9">
        <v>120</v>
      </c>
      <c r="I9" s="1"/>
      <c r="J9" s="11">
        <f t="shared" si="0"/>
        <v>0</v>
      </c>
    </row>
    <row r="10" spans="1:11" ht="56.85" customHeight="1" x14ac:dyDescent="0.25">
      <c r="A10" s="8" t="s">
        <v>18</v>
      </c>
      <c r="B10" s="9" t="s">
        <v>80</v>
      </c>
      <c r="C10" s="9" t="s">
        <v>63</v>
      </c>
      <c r="D10" s="9" t="s">
        <v>64</v>
      </c>
      <c r="E10" s="9" t="s">
        <v>65</v>
      </c>
      <c r="F10" s="2"/>
      <c r="G10" s="9" t="s">
        <v>30</v>
      </c>
      <c r="H10" s="9">
        <v>600</v>
      </c>
      <c r="I10" s="1"/>
      <c r="J10" s="11">
        <f t="shared" si="0"/>
        <v>0</v>
      </c>
    </row>
    <row r="11" spans="1:11" ht="70.7" customHeight="1" x14ac:dyDescent="0.25">
      <c r="A11" s="8" t="s">
        <v>19</v>
      </c>
      <c r="B11" s="9" t="s">
        <v>66</v>
      </c>
      <c r="C11" s="9" t="s">
        <v>81</v>
      </c>
      <c r="D11" s="9" t="s">
        <v>67</v>
      </c>
      <c r="E11" s="9" t="s">
        <v>79</v>
      </c>
      <c r="F11" s="2"/>
      <c r="G11" s="9" t="s">
        <v>30</v>
      </c>
      <c r="H11" s="9">
        <v>20</v>
      </c>
      <c r="I11" s="1"/>
      <c r="J11" s="11">
        <f t="shared" si="0"/>
        <v>0</v>
      </c>
    </row>
    <row r="12" spans="1:11" ht="70.7" customHeight="1" x14ac:dyDescent="0.25">
      <c r="A12" s="8" t="s">
        <v>20</v>
      </c>
      <c r="B12" s="9" t="s">
        <v>78</v>
      </c>
      <c r="C12" s="9" t="s">
        <v>68</v>
      </c>
      <c r="D12" s="9" t="s">
        <v>69</v>
      </c>
      <c r="E12" s="9" t="s">
        <v>70</v>
      </c>
      <c r="F12" s="2"/>
      <c r="G12" s="9" t="s">
        <v>31</v>
      </c>
      <c r="H12" s="16">
        <v>120</v>
      </c>
      <c r="I12" s="1"/>
      <c r="J12" s="11">
        <f t="shared" si="0"/>
        <v>0</v>
      </c>
    </row>
    <row r="13" spans="1:11" ht="61.5" customHeight="1" x14ac:dyDescent="0.25">
      <c r="A13" s="8" t="s">
        <v>21</v>
      </c>
      <c r="B13" s="12" t="s">
        <v>83</v>
      </c>
      <c r="C13" s="12" t="s">
        <v>84</v>
      </c>
      <c r="D13" s="12" t="s">
        <v>82</v>
      </c>
      <c r="E13" s="12" t="s">
        <v>85</v>
      </c>
      <c r="F13" s="2"/>
      <c r="G13" s="9" t="s">
        <v>30</v>
      </c>
      <c r="H13" s="16">
        <v>200</v>
      </c>
      <c r="I13" s="1"/>
      <c r="J13" s="11">
        <f t="shared" si="0"/>
        <v>0</v>
      </c>
    </row>
    <row r="14" spans="1:11" ht="66" customHeight="1" x14ac:dyDescent="0.25">
      <c r="A14" s="8" t="s">
        <v>22</v>
      </c>
      <c r="B14" s="12" t="s">
        <v>71</v>
      </c>
      <c r="C14" s="12" t="s">
        <v>72</v>
      </c>
      <c r="D14" s="12" t="s">
        <v>73</v>
      </c>
      <c r="E14" s="9" t="s">
        <v>74</v>
      </c>
      <c r="F14" s="2"/>
      <c r="G14" s="9" t="s">
        <v>30</v>
      </c>
      <c r="H14" s="16">
        <v>200</v>
      </c>
      <c r="I14" s="1"/>
      <c r="J14" s="11">
        <f t="shared" si="0"/>
        <v>0</v>
      </c>
    </row>
    <row r="15" spans="1:11" ht="90.95" customHeight="1" x14ac:dyDescent="0.25">
      <c r="A15" s="8" t="s">
        <v>23</v>
      </c>
      <c r="B15" s="9" t="s">
        <v>86</v>
      </c>
      <c r="C15" s="9" t="s">
        <v>87</v>
      </c>
      <c r="D15" s="9" t="s">
        <v>88</v>
      </c>
      <c r="E15" s="9" t="s">
        <v>89</v>
      </c>
      <c r="F15" s="2"/>
      <c r="G15" s="9" t="s">
        <v>30</v>
      </c>
      <c r="H15" s="9">
        <v>60</v>
      </c>
      <c r="I15" s="1"/>
      <c r="J15" s="11">
        <f t="shared" si="0"/>
        <v>0</v>
      </c>
    </row>
    <row r="16" spans="1:11" ht="89.25" x14ac:dyDescent="0.25">
      <c r="A16" s="8" t="s">
        <v>32</v>
      </c>
      <c r="B16" s="9" t="s">
        <v>90</v>
      </c>
      <c r="C16" s="9" t="s">
        <v>91</v>
      </c>
      <c r="D16" s="17" t="s">
        <v>93</v>
      </c>
      <c r="E16" s="9" t="s">
        <v>92</v>
      </c>
      <c r="F16" s="2"/>
      <c r="G16" s="9" t="s">
        <v>30</v>
      </c>
      <c r="H16" s="9">
        <v>200</v>
      </c>
      <c r="I16" s="1"/>
      <c r="J16" s="18">
        <f>ROUND(H16*I16,2)</f>
        <v>0</v>
      </c>
    </row>
    <row r="17" spans="1:11" ht="18.75" customHeight="1" thickBot="1" x14ac:dyDescent="0.3">
      <c r="A17" s="9" t="s">
        <v>33</v>
      </c>
      <c r="B17" s="31" t="s">
        <v>34</v>
      </c>
      <c r="C17" s="31"/>
      <c r="D17" s="31"/>
      <c r="E17" s="31"/>
      <c r="F17" s="32"/>
      <c r="G17" s="32"/>
      <c r="H17" s="32"/>
      <c r="I17" s="33"/>
      <c r="J17" s="19">
        <v>17000</v>
      </c>
    </row>
    <row r="18" spans="1:11" ht="21.75" customHeight="1" thickBot="1" x14ac:dyDescent="0.3">
      <c r="A18" s="20"/>
      <c r="B18" s="21"/>
      <c r="C18" s="21"/>
      <c r="D18" s="21"/>
      <c r="E18" s="21"/>
      <c r="F18" s="30" t="s">
        <v>75</v>
      </c>
      <c r="G18" s="30"/>
      <c r="H18" s="30"/>
      <c r="I18" s="30"/>
      <c r="J18" s="22">
        <f>SUM(J3:J17)</f>
        <v>17000</v>
      </c>
    </row>
    <row r="19" spans="1:11" ht="15.75" thickBot="1" x14ac:dyDescent="0.3"/>
    <row r="20" spans="1:11" ht="20.25" customHeight="1" thickBot="1" x14ac:dyDescent="0.3">
      <c r="I20" s="24" t="s">
        <v>24</v>
      </c>
      <c r="J20" s="3" t="s">
        <v>25</v>
      </c>
    </row>
    <row r="21" spans="1:11" ht="17.25" customHeight="1" x14ac:dyDescent="0.25">
      <c r="I21" s="24"/>
      <c r="J21" s="25"/>
    </row>
    <row r="22" spans="1:11" x14ac:dyDescent="0.25">
      <c r="A22" s="26"/>
      <c r="B22" s="27"/>
      <c r="C22" s="27"/>
      <c r="D22" s="27"/>
      <c r="E22" s="27"/>
      <c r="F22" s="26"/>
      <c r="G22" s="27"/>
      <c r="H22" s="27"/>
      <c r="I22" s="27"/>
      <c r="J22" s="27"/>
      <c r="K22" s="27"/>
    </row>
    <row r="23" spans="1:11" x14ac:dyDescent="0.25">
      <c r="A23" s="26"/>
      <c r="B23" s="27"/>
      <c r="C23" s="27"/>
      <c r="D23" s="27"/>
      <c r="E23" s="27"/>
      <c r="F23" s="26"/>
      <c r="G23" s="27"/>
      <c r="H23" s="27"/>
      <c r="I23" s="27"/>
      <c r="J23" s="27"/>
      <c r="K23" s="27"/>
    </row>
    <row r="24" spans="1:11" x14ac:dyDescent="0.25">
      <c r="A24" s="26"/>
      <c r="B24" s="27"/>
      <c r="C24" s="27" t="s">
        <v>26</v>
      </c>
      <c r="D24" s="27"/>
      <c r="E24" s="27"/>
      <c r="F24" s="26"/>
      <c r="G24" s="27"/>
      <c r="H24" s="27"/>
      <c r="I24" s="28" t="s">
        <v>27</v>
      </c>
      <c r="J24" s="27"/>
      <c r="K24" s="27"/>
    </row>
    <row r="25" spans="1:11" x14ac:dyDescent="0.25">
      <c r="A25" s="26"/>
      <c r="B25" s="27"/>
      <c r="C25" s="27"/>
      <c r="D25" s="27"/>
      <c r="E25" s="27"/>
      <c r="F25" s="26"/>
      <c r="G25" s="27"/>
      <c r="H25" s="27"/>
      <c r="I25" s="27" t="s">
        <v>28</v>
      </c>
      <c r="J25" s="27"/>
      <c r="K25" s="27"/>
    </row>
    <row r="26" spans="1:11" x14ac:dyDescent="0.25">
      <c r="A26" s="26"/>
      <c r="B26" s="27"/>
      <c r="C26" s="27"/>
      <c r="D26" s="27"/>
      <c r="E26" s="27"/>
      <c r="F26" s="26"/>
      <c r="G26" s="27"/>
      <c r="H26" s="27"/>
      <c r="I26" s="27"/>
      <c r="J26" s="27"/>
      <c r="K26" s="27"/>
    </row>
    <row r="27" spans="1:11" x14ac:dyDescent="0.25">
      <c r="A27" s="26"/>
      <c r="B27" s="27"/>
      <c r="C27" s="27"/>
      <c r="D27" s="27"/>
      <c r="E27" s="27"/>
      <c r="F27" s="26"/>
      <c r="G27" s="27"/>
      <c r="H27" s="27"/>
      <c r="I27" s="27"/>
      <c r="J27" s="27"/>
      <c r="K27" s="27"/>
    </row>
    <row r="28" spans="1:11" x14ac:dyDescent="0.25">
      <c r="A28" s="26"/>
      <c r="B28" s="27"/>
      <c r="C28" s="27"/>
      <c r="D28" s="27"/>
      <c r="E28" s="27"/>
      <c r="F28" s="26"/>
      <c r="G28" s="27"/>
      <c r="H28" s="27"/>
      <c r="I28" s="27"/>
      <c r="J28" s="27"/>
      <c r="K28" s="27"/>
    </row>
  </sheetData>
  <sheetProtection algorithmName="SHA-512" hashValue="n8iqMB+v7GuQlAMH089fm4CKoyOiqHhoO3Bu96EBgFnEZ7e3PzyxbSBuxrmSTvK45u6dHv+VhfEODQLrx0vz8A==" saltValue="GrqtGrksdOWnHeICPLeOiQ==" spinCount="100000" sheet="1" objects="1" scenarios="1"/>
  <mergeCells count="4">
    <mergeCell ref="B1:E1"/>
    <mergeCell ref="F18:I18"/>
    <mergeCell ref="B17:I17"/>
    <mergeCell ref="B2:E2"/>
  </mergeCells>
  <phoneticPr fontId="5" type="noConversion"/>
  <dataValidations count="1">
    <dataValidation type="list" allowBlank="1" showInputMessage="1" showErrorMessage="1" sqref="F3:F16" xr:uid="{672D16D4-B668-44B9-B60D-16AE3A161AFE}">
      <formula1>B3:E3</formula1>
    </dataValidation>
  </dataValidations>
  <pageMargins left="0.25" right="0.25" top="0.75" bottom="0.75" header="0.3" footer="0.3"/>
  <pageSetup paperSize="9" orientation="landscape" verticalDpi="300" r:id="rId1"/>
  <headerFooter>
    <oddHeader>&amp;LZałącznik nr 2&amp;C Zestawienie materiałowe dla części 1 zamówienia</oddHeader>
    <oddFooter>&amp;C 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Zestawienie2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TZ1.374.11.2026.DJ Zestawienie materiałowe dla części 1</dc:title>
  <dc:creator>Adam Smarz</dc:creator>
  <cp:lastModifiedBy>Dorota Jankowiak</cp:lastModifiedBy>
  <cp:lastPrinted>2026-02-17T11:42:08Z</cp:lastPrinted>
  <dcterms:created xsi:type="dcterms:W3CDTF">2023-02-15T19:20:43Z</dcterms:created>
  <dcterms:modified xsi:type="dcterms:W3CDTF">2026-02-23T13:19:18Z</dcterms:modified>
</cp:coreProperties>
</file>