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istrak\Desktop\tablice_naklejki2026\"/>
    </mc:Choice>
  </mc:AlternateContent>
  <xr:revisionPtr revIDLastSave="0" documentId="13_ncr:1_{996448C6-6093-4920-A0EA-77B90752E9F1}" xr6:coauthVersionLast="47" xr6:coauthVersionMax="47" xr10:uidLastSave="{00000000-0000-0000-0000-000000000000}"/>
  <bookViews>
    <workbookView xWindow="-108" yWindow="-108" windowWidth="23256" windowHeight="12456" tabRatio="590" xr2:uid="{00000000-000D-0000-FFFF-FFFF00000000}"/>
  </bookViews>
  <sheets>
    <sheet name="Formularz_cenowy" sheetId="5" r:id="rId1"/>
  </sheets>
  <definedNames>
    <definedName name="_Hlk130369777" localSheetId="0">Formularz_cenowy!#REF!</definedName>
    <definedName name="_xlnm.Print_Area" localSheetId="0">Formularz_cenowy!$C$1:$J$63</definedName>
    <definedName name="OLE_LINK1" localSheetId="0">Formularz_cenowy!$H$5</definedName>
    <definedName name="_xlnm.Print_Titles" localSheetId="0">Formularz_cenowy!$9:$10</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5" l="1"/>
  <c r="I52" i="5"/>
  <c r="J52" i="5" s="1"/>
  <c r="H24" i="5"/>
  <c r="I24" i="5"/>
  <c r="J24" i="5"/>
  <c r="H45" i="5"/>
  <c r="I45" i="5" s="1"/>
  <c r="J45" i="5" s="1"/>
  <c r="H51" i="5"/>
  <c r="I51" i="5"/>
  <c r="J51" i="5"/>
  <c r="H32" i="5"/>
  <c r="I32" i="5"/>
  <c r="J32" i="5" s="1"/>
  <c r="H38" i="5"/>
  <c r="I38" i="5" s="1"/>
  <c r="J38" i="5" s="1"/>
  <c r="H40" i="5"/>
  <c r="I40" i="5"/>
  <c r="J40" i="5"/>
  <c r="H42" i="5"/>
  <c r="I42" i="5"/>
  <c r="J42" i="5"/>
  <c r="H17" i="5"/>
  <c r="I17" i="5"/>
  <c r="J17" i="5" s="1"/>
  <c r="H18" i="5"/>
  <c r="I18" i="5" s="1"/>
  <c r="J18" i="5" s="1"/>
  <c r="H19" i="5"/>
  <c r="I19" i="5"/>
  <c r="J19" i="5"/>
  <c r="H20" i="5"/>
  <c r="I20" i="5"/>
  <c r="J20" i="5"/>
  <c r="H21" i="5"/>
  <c r="I21" i="5"/>
  <c r="J21" i="5" s="1"/>
  <c r="H16" i="5"/>
  <c r="I16" i="5" s="1"/>
  <c r="J16" i="5" s="1"/>
  <c r="H15" i="5"/>
  <c r="I15" i="5" s="1"/>
  <c r="J15" i="5" s="1"/>
  <c r="H12" i="5"/>
  <c r="I12" i="5" s="1"/>
  <c r="H13" i="5"/>
  <c r="I13" i="5" s="1"/>
  <c r="J13" i="5" s="1"/>
  <c r="H14" i="5"/>
  <c r="I14" i="5" s="1"/>
  <c r="J14" i="5" s="1"/>
  <c r="H22" i="5"/>
  <c r="I22" i="5" s="1"/>
  <c r="J22" i="5" s="1"/>
  <c r="H23" i="5"/>
  <c r="I23" i="5" s="1"/>
  <c r="J23" i="5" s="1"/>
  <c r="H25" i="5"/>
  <c r="I25" i="5" s="1"/>
  <c r="J25" i="5" s="1"/>
  <c r="H26" i="5"/>
  <c r="I26" i="5" s="1"/>
  <c r="J26" i="5" s="1"/>
  <c r="H27" i="5"/>
  <c r="I27" i="5" s="1"/>
  <c r="J27" i="5" s="1"/>
  <c r="H28" i="5"/>
  <c r="I28" i="5" s="1"/>
  <c r="J28" i="5" s="1"/>
  <c r="H29" i="5"/>
  <c r="I29" i="5" s="1"/>
  <c r="J29" i="5" s="1"/>
  <c r="H30" i="5"/>
  <c r="I30" i="5" s="1"/>
  <c r="J30" i="5" s="1"/>
  <c r="H31" i="5"/>
  <c r="I31" i="5" s="1"/>
  <c r="J31" i="5" s="1"/>
  <c r="H33" i="5"/>
  <c r="I33" i="5" s="1"/>
  <c r="J33" i="5" s="1"/>
  <c r="H34" i="5"/>
  <c r="I34" i="5" s="1"/>
  <c r="J34" i="5" s="1"/>
  <c r="H35" i="5"/>
  <c r="I35" i="5" s="1"/>
  <c r="J35" i="5" s="1"/>
  <c r="H36" i="5"/>
  <c r="I36" i="5" s="1"/>
  <c r="J36" i="5" s="1"/>
  <c r="H37" i="5"/>
  <c r="I37" i="5" s="1"/>
  <c r="J37" i="5" s="1"/>
  <c r="H39" i="5"/>
  <c r="I39" i="5" s="1"/>
  <c r="J39" i="5" s="1"/>
  <c r="H41" i="5"/>
  <c r="I41" i="5"/>
  <c r="J41" i="5" s="1"/>
  <c r="H43" i="5"/>
  <c r="I43" i="5" s="1"/>
  <c r="J43" i="5" s="1"/>
  <c r="H44" i="5"/>
  <c r="I44" i="5" s="1"/>
  <c r="J44" i="5" s="1"/>
  <c r="H46" i="5"/>
  <c r="I46" i="5" s="1"/>
  <c r="J46" i="5" s="1"/>
  <c r="H47" i="5"/>
  <c r="I47" i="5" s="1"/>
  <c r="J47" i="5" s="1"/>
  <c r="H48" i="5"/>
  <c r="I48" i="5" s="1"/>
  <c r="J48" i="5" s="1"/>
  <c r="H49" i="5"/>
  <c r="I49" i="5" s="1"/>
  <c r="J49" i="5" s="1"/>
  <c r="H50" i="5"/>
  <c r="I50" i="5" s="1"/>
  <c r="J50" i="5" s="1"/>
  <c r="H53" i="5"/>
  <c r="I53" i="5" s="1"/>
  <c r="J53" i="5" s="1"/>
  <c r="F54" i="5" l="1"/>
  <c r="J12" i="5"/>
  <c r="H11" i="5"/>
  <c r="H54" i="5" s="1"/>
  <c r="I11" i="5" l="1"/>
  <c r="I54" i="5" s="1"/>
  <c r="J11" i="5" l="1"/>
</calcChain>
</file>

<file path=xl/sharedStrings.xml><?xml version="1.0" encoding="utf-8"?>
<sst xmlns="http://schemas.openxmlformats.org/spreadsheetml/2006/main" count="134" uniqueCount="72">
  <si>
    <t>L.P.</t>
  </si>
  <si>
    <t>1</t>
  </si>
  <si>
    <t>2</t>
  </si>
  <si>
    <t>3</t>
  </si>
  <si>
    <t>WARTOŚĆ BRUTTO OGÓŁEM (ZŁ)</t>
  </si>
  <si>
    <t>CENA BRUTTO/SZT. (ZŁ)</t>
  </si>
  <si>
    <t>WARTOŚĆ NETTO OGÓŁEM (ZŁ)</t>
  </si>
  <si>
    <t>Ogółem</t>
  </si>
  <si>
    <t xml:space="preserve">FORMULARZ CENOWY                                                  </t>
  </si>
  <si>
    <t>(przedmiot zamówienia)</t>
  </si>
  <si>
    <t>szt.</t>
  </si>
  <si>
    <t xml:space="preserve">Znak sprawy: TZ2.374.2.2.15.4.2022.IS                 </t>
  </si>
  <si>
    <t>Asortyment</t>
  </si>
  <si>
    <t>ILOŚĆ (SZT.)</t>
  </si>
  <si>
    <t>JEDN.</t>
  </si>
  <si>
    <t xml:space="preserve"> </t>
  </si>
  <si>
    <t xml:space="preserve">  </t>
  </si>
  <si>
    <r>
      <t>CENA NETTO/SZT. (ZŁ)</t>
    </r>
    <r>
      <rPr>
        <b/>
        <vertAlign val="superscript"/>
        <sz val="10"/>
        <rFont val="Calibri"/>
        <family val="2"/>
        <charset val="238"/>
        <scheme val="minor"/>
      </rPr>
      <t>2</t>
    </r>
  </si>
  <si>
    <t>-</t>
  </si>
  <si>
    <t>NM19:N19</t>
  </si>
  <si>
    <t>Załącznik nr 2</t>
  </si>
  <si>
    <t>(zamówienie o wartości do 170 000 zł)</t>
  </si>
  <si>
    <t>kpl.</t>
  </si>
  <si>
    <t xml:space="preserve">Naklejki - cyfry samoprzylepne (0-9) wysokość 16 cm.folia samoprzylepna gwarantuje długi okres eksploatacji z bardzo wysoką odpornością na warunki atmosferyczne, do  zastosowań zewnętrznych.
</t>
  </si>
  <si>
    <t xml:space="preserve">…......................, dnia….....................                                                     </t>
  </si>
  <si>
    <t>podpis Wykonawcy</t>
  </si>
  <si>
    <t>Uwagi:</t>
  </si>
  <si>
    <t>Wykonawca zobligowany jest wskazać cenę jednostkową netto, z dokładnością do dwóch miejsc po przecinku-kolumna "5"</t>
  </si>
  <si>
    <r>
      <t xml:space="preserve"> Naklejki informacyjno-ostrzegawcze z folii samoprzylepnej o wym. (wysokość x szerokość) 0,35m x 0,50m, kolor naklejki pomarańczowy RAL 2003, kolor liter czarny, litery drukowane, naklejki usytuowane będą na zewnątrz, odporne na działanie czynników atmosferycznych i promieni słonecznych UV  (wraz z laminacją) o następujacej tresci: </t>
    </r>
    <r>
      <rPr>
        <b/>
        <sz val="11"/>
        <rFont val="Calibri"/>
        <family val="2"/>
        <scheme val="minor"/>
      </rPr>
      <t xml:space="preserve">Nabrzeżny pas techniczny. Chodzenie po wydmach, niszczenie roślinności, płotków faszynowych, zdejmowanie chrustów z wydm oraz rozniecanie ognia na plaży i wydmach pod karą zabronione. Urząd Morski w Gdyni. </t>
    </r>
    <r>
      <rPr>
        <sz val="11"/>
        <rFont val="Calibri"/>
        <family val="2"/>
        <scheme val="minor"/>
      </rPr>
      <t>Według załaczonego wzoru</t>
    </r>
    <r>
      <rPr>
        <b/>
        <sz val="11"/>
        <rFont val="Calibri"/>
        <family val="2"/>
        <scheme val="minor"/>
      </rPr>
      <t>. Wzór  nr 4</t>
    </r>
  </si>
  <si>
    <r>
      <rPr>
        <b/>
        <sz val="11"/>
        <rFont val="Calibri"/>
        <family val="2"/>
        <scheme val="minor"/>
      </rPr>
      <t>Naklejki - znak drogowy  „B-2” Zakaz wjazdu</t>
    </r>
    <r>
      <rPr>
        <sz val="11"/>
        <rFont val="Calibri"/>
        <family val="2"/>
        <scheme val="minor"/>
      </rPr>
      <t xml:space="preserve"> fi  400 folia odblaskowa. Wielkość znaku 400 (mm) Folia samoprzylepna gwarantuje długi okres eksploatacji z bardzo wysoką odpornością na warunki atmosferyczne, do  zastosowań zewnętrznych. Przystosowana do aplikacji na niemal każde gładkie, odpylone podłoże. Wydruk w technologii ekosolwentowej zapewnia nasycone kolory oraz odporność na czynniki atmosferyczne.
 Według załączonego wzoru. </t>
    </r>
    <r>
      <rPr>
        <b/>
        <sz val="11"/>
        <rFont val="Calibri"/>
        <family val="2"/>
        <scheme val="minor"/>
      </rPr>
      <t>Wzór nr 9.</t>
    </r>
    <r>
      <rPr>
        <sz val="11"/>
        <rFont val="Calibri"/>
        <family val="2"/>
        <scheme val="minor"/>
      </rPr>
      <t xml:space="preserve">
</t>
    </r>
  </si>
  <si>
    <r>
      <t>Naklejki iostrzegawcze z folii samoprzylepnej o wym. (wysokość x szerokość) 0,35m x 0,50m,  o treści</t>
    </r>
    <r>
      <rPr>
        <b/>
        <sz val="11"/>
        <rFont val="Calibri"/>
        <family val="2"/>
        <scheme val="minor"/>
      </rPr>
      <t xml:space="preserve"> NIEUPOWAŻNIONYM WSTĘP WZBRONIONY z piktogramem zakazu (dłoń ,,STOP'' w czerwonym okręgu z [przekresleniem)</t>
    </r>
    <r>
      <rPr>
        <sz val="11"/>
        <rFont val="Calibri"/>
        <family val="2"/>
        <scheme val="minor"/>
      </rPr>
      <t xml:space="preserve">Naklejki usytuowane będą na zewnątrz, odporne na działanie czynników atmosferycznych i promieni słonecznych UV (wraz z laminacją                                                                                                                            Według załaczonego wzoru. </t>
    </r>
    <r>
      <rPr>
        <b/>
        <sz val="11"/>
        <rFont val="Calibri"/>
        <family val="2"/>
        <charset val="238"/>
        <scheme val="minor"/>
      </rPr>
      <t>Wzór nr 7</t>
    </r>
  </si>
  <si>
    <r>
      <t>Naklejki z folii samoprzylepnej o tresci :</t>
    </r>
    <r>
      <rPr>
        <b/>
        <sz val="11"/>
        <rFont val="Calibri"/>
        <family val="2"/>
        <charset val="238"/>
        <scheme val="minor"/>
      </rPr>
      <t>Przejście na plażę nr...........</t>
    </r>
    <r>
      <rPr>
        <sz val="11"/>
        <rFont val="Calibri"/>
        <family val="2"/>
        <scheme val="minor"/>
      </rPr>
      <t xml:space="preserve">  o wymiarach (szerokość x wysokość) 0,60m x 0,70m, grubość min 200 mic, kolor naklejki biały, napis kolor niebieski RAL 5002, litery drukowane, wysokość czcionki 9 cm, wysokość napisów na dole tj. policja straż, pogotowie wraz z numerami alarmowymi 2 cm, w kolorzez czarrnym, naklejki usytuowane będą na zewnątrz,  odporne na działanie czynników atmosferycznych i promieni słonecznych UV .</t>
    </r>
  </si>
  <si>
    <r>
      <t>Tablice wykonane z twardego, litego PCV w kolorze białym o grubości 6 mm                                o wymiarach: 0,35 m x 0,50 m. Odporne na warunki atmosferyczne z naklejką informacyjno-ostrzegawczą z folii samoprzylepnej o wym. (wysokość x szerokość) 0,35m x 0,50m, kolor naklejki pomarańczowy RAL 2003, kolor liter czarny, litery drukowane, naklejki usytuowane będą na zewnątrz, odporne na działanie czynników atmosferycznych i promieni słonecznych UV  (wraz z laminacją) o następującej treści:  -"</t>
    </r>
    <r>
      <rPr>
        <b/>
        <sz val="11"/>
        <rFont val="Calibri"/>
        <family val="2"/>
        <scheme val="minor"/>
      </rPr>
      <t xml:space="preserve">Prosimy nie niszczyć koła ratunkowego i linki asekuracyjnej! Zestaw ten służy do ratowania życia" Urząd Morski w Gdyni. </t>
    </r>
  </si>
  <si>
    <r>
      <t xml:space="preserve">Tablice wykonane z płyty DIBOND o grubości 3 mm , 3 warstwowe AL.-PE-Al., lekkie                  o wysokiej  sztywności i odporności na rozwarstwianie, odporne na warunki atmosferyczne, w kolorze białym o wymiarach 0,60 m x 0,70 m. z naklejką  informacyjno-ostrzegawczą z  folii samoprzylepnej o wym. (wysokość x szerokość) 0,60 m x 0,70 m, kolor naklejki pomarańczowy RAL 9003, kolor liter czarny, litery drukowane, naklejki usytuowane będą na zewnątrz, odporne na działanie czynników atmosferycznych i promieni słonecznych UV  (wraz z laminacją) o następującej treści: </t>
    </r>
    <r>
      <rPr>
        <b/>
        <sz val="10"/>
        <rFont val="Calibri"/>
        <family val="2"/>
        <scheme val="minor"/>
      </rPr>
      <t xml:space="preserve">NABRZEŻNY PAS TECHNICZNY 
Zabrania się na obszarze pasa technicznego:
1) zaśmiecania i zanieczyszczania terenu,
2) rozpalania ogniska,
3) używania pojazdu silnikowego lub zaprzęgowego lub motoroweru,
4) nie będąc do tego upoważnionym, przebywania na terenach (ogrodzonych lub oznakowanych) objętych pracami hydrotechnicznymi lub pomiarowymi, zagrożonych erozją, pożarem i innymi zdarzeniami, w szczególności skażeniami, zanieczyszczeniami lub obecnością niebezpiecznych przedmiotów.
5) tworzenia obwodów łowieckich na obszarze pasa technicznego
6) nielegalnej wycince drzew oraz pozyskania trzciny
7) biwakowania
9) parkowania pojazdów mechanicznych 
10) zabudowy terenu
11) wprowadzania zmian w użytkowaniu i ukształtowaniu terenu
12) wydobywania kopalin
13) naruszania pasa technicznego i znaków geodezyjnych
14) naruszania przepisów porządkowych obowiązujących w pasie technicznym
Pod karą zabronione
Urząd Morski w Gdyni            </t>
    </r>
  </si>
  <si>
    <r>
      <t>Tablice informacyjne wykonane z twardego, litego PCV w kolorze białym o grubości 6 mm       o wymiarach: 0,35 m x 0,50 m. Odporne na warunki atmosferyczne. Naklejka z piktogramem zakazu przechodzenia przez wydmy( postać przekreslona w czerwonym okregu) napis  o następujacej treści -</t>
    </r>
    <r>
      <rPr>
        <b/>
        <sz val="11"/>
        <rFont val="Calibri"/>
        <family val="2"/>
        <scheme val="minor"/>
      </rPr>
      <t>"DZIĘKUJEMY , ŻE NIE PRZECHODZISZ PRZEZ WYDMY"</t>
    </r>
    <r>
      <rPr>
        <sz val="11"/>
        <rFont val="Calibri"/>
        <family val="2"/>
        <scheme val="minor"/>
      </rPr>
      <t xml:space="preserve"> Na tablicy u dołu należy umieścić podstawę prawną:Ustawa z dnia 21 marca 1991 r. o obszarach morskich Rzeczypospolitej Polskiej i administracji morskiej (t.j. Dz. U. z 2024 r. poz. 1125, z późn. zm.).Zarządzenie porządkowe nr 3 Dyrektora Urzędu Morskiego w Gdyni z dnia 5 maja 2011 r. w sprawie określenia wymogów zabezpieczenia terenów pasa technicznego (Dz. Urz. Woj. Pomorskiego z 2011 r. Nr 64, poz. 1443)Naklejka o wymiarach (szerokość x wysokość) 0,35m x 0,50  m, grubość min 200 mic   (wraz z laminacją), tło żółte, kolor liter czarny, naklejki usytuowane będą na zewnątrz,  odporne na działanie czynników atmosferycznych i promieni słonecznych UV.  Według załączonego wzoru.</t>
    </r>
    <r>
      <rPr>
        <b/>
        <sz val="11"/>
        <rFont val="Calibri"/>
        <family val="2"/>
        <scheme val="minor"/>
      </rPr>
      <t xml:space="preserve"> Wzór nr 2</t>
    </r>
  </si>
  <si>
    <t xml:space="preserve">Tablice wykonane z płyty DIBOND o grubości 3 mm , 3 warstwowe AL.-PE-Al., lekkie                  o wysokiej  sztywności i odporności na rozwarstwianie, odporne na warunki atmosferyczne, w kolorze białym o wymiarach 0,70 m x 0,80 m. Tablice wykonane jako same „formatki” bez napisów i naklejek.
 </t>
  </si>
  <si>
    <t xml:space="preserve">Tablice wykonane z płyty DIBOND o grubości 3 mm , 3 warstwowe AL.-PE-Al., lekkie                  o wysokiej  sztywności i odporności na rozwarstwianie, odporne na warunki atmosferyczne, w kolorze białym o wymiarach 0,60 m x 0,70 m. Tablice wykonane jako same „formatki” bez napisów i naklejek.
 </t>
  </si>
  <si>
    <r>
      <t xml:space="preserve">Naklejki z folii samoprzylepnej </t>
    </r>
    <r>
      <rPr>
        <b/>
        <sz val="11"/>
        <rFont val="Calibri"/>
        <family val="2"/>
        <scheme val="minor"/>
      </rPr>
      <t>z numeracją wejść</t>
    </r>
    <r>
      <rPr>
        <sz val="11"/>
        <rFont val="Calibri"/>
        <family val="2"/>
        <scheme val="minor"/>
      </rPr>
      <t xml:space="preserve"> (o różnej treści  wg poniższego wykazu) o wymiarach (szerokość x wysokość) 0,60m x 0,70m, grubość min 200 mic ( wraz z laminacją), kolor naklejki biały, napis wejście i nazwa miejscowości kolor niebieski RAL 5002, pozostałe kolor czarny, litery drukowane, wysokość czcionki z napisem „wejście” i nazwą miejscowości  9 cm, wysokość czcionki z nr wejścia 16 cm, nr wejścia umiejscowiony po środku w równych odstępach między napisem „wejście”  i z nazwą miejscowości, wysokość napisów na dole tj. policja straż, pogotowie… 2 cm, grubość czcionki z nazwą  miejscowości taka sama jak napis „wejście”, naklejki usytuowane będą na zewnątrz,  odporne na działanie czynników atmosferycznych i promieni słonecznych UV.  Wesług załaczonego wzoru. </t>
    </r>
    <r>
      <rPr>
        <b/>
        <sz val="11"/>
        <rFont val="Calibri"/>
        <family val="2"/>
        <scheme val="minor"/>
      </rPr>
      <t>Wzór nr 10                                                                                     Wykaz naklejek z numeracją i nazwami miejscowosci stanowi załącznik nr 4</t>
    </r>
  </si>
  <si>
    <r>
      <t xml:space="preserve">Naklejki informacyjno-ostrzegawcze z folii samoprzylepnej o wym. (wysokość x szerokość) 0,35 m x 0,50 m, kolor naklejki pomarańczowy RAL 2003, kolor liter czarny, litery drukowane, naklejki usytuowane będą na zewnątrz, odporne na działanie czynników atmosferycznyc i promieni słonecznych UV (wraz z laminacją)                            o następujacej tresci: </t>
    </r>
    <r>
      <rPr>
        <b/>
        <sz val="11"/>
        <rFont val="Calibri"/>
        <family val="2"/>
        <scheme val="minor"/>
      </rPr>
      <t>Uwaga wraki</t>
    </r>
    <r>
      <rPr>
        <sz val="11"/>
        <rFont val="Calibri"/>
        <family val="2"/>
        <scheme val="minor"/>
      </rPr>
      <t xml:space="preserve">. </t>
    </r>
    <r>
      <rPr>
        <b/>
        <sz val="11"/>
        <rFont val="Calibri"/>
        <family val="2"/>
        <charset val="238"/>
        <scheme val="minor"/>
      </rPr>
      <t>Urząd Morski w Gdyni</t>
    </r>
  </si>
  <si>
    <r>
      <t xml:space="preserve">Naklejki informacyjno-ostrzegawcze z folii samoprzylepnej o wym. (wysokość x szerokość) 0,35m x 0,50m, kolor naklejki pomarańczowy RAL 2003, kolor liter czarny, litery drukowane, naklejki usytuowane będą na zewnątrz, odporne na działanie czynników atmosferycznych i promieni słonecznych UV (wraz z laminacją)                          o następujacej tresci: </t>
    </r>
    <r>
      <rPr>
        <b/>
        <sz val="11"/>
        <rFont val="Calibri"/>
        <family val="2"/>
        <scheme val="minor"/>
      </rPr>
      <t>Wjazd służb ratunkowych</t>
    </r>
    <r>
      <rPr>
        <sz val="11"/>
        <rFont val="Calibri"/>
        <family val="2"/>
        <scheme val="minor"/>
      </rPr>
      <t xml:space="preserve">. </t>
    </r>
    <r>
      <rPr>
        <b/>
        <sz val="11"/>
        <rFont val="Calibri"/>
        <family val="2"/>
        <charset val="238"/>
        <scheme val="minor"/>
      </rPr>
      <t>Urząd Morski w Gdyni</t>
    </r>
  </si>
  <si>
    <r>
      <t xml:space="preserve">Naklejki informacyjno-ostrzegawcze z folii samoprzylepnej o wym. (wysokość x szerokość) 0,35m x 0,50m, kolor naklejki pomarańczowy RAL 2003, kolor liter czarny, litery drukowane, naklejki usytuowane będą na zewnątrz, odporne na działanie czynników atmosferycznych i promieni słonecznych UV  (wraz z laminacją)                         o następujacej tresci: </t>
    </r>
    <r>
      <rPr>
        <b/>
        <sz val="11"/>
        <rFont val="Calibri"/>
        <family val="2"/>
        <scheme val="minor"/>
      </rPr>
      <t xml:space="preserve">Nabrzeżny pas techniczny, niszczenie umocnień brzegowych pod karą grzywny zabronione. Urząd Morski w Gdyni. </t>
    </r>
    <r>
      <rPr>
        <sz val="11"/>
        <rFont val="Calibri"/>
        <family val="2"/>
        <scheme val="minor"/>
      </rPr>
      <t>Według załaczonego wzoru</t>
    </r>
    <r>
      <rPr>
        <b/>
        <sz val="11"/>
        <rFont val="Calibri"/>
        <family val="2"/>
        <scheme val="minor"/>
      </rPr>
      <t>.           Wzór nr 8</t>
    </r>
  </si>
  <si>
    <r>
      <t xml:space="preserve">Naklejki informacyjno-ostrzegawcze z folii samoprzylepnej o wym. (wysokość x szerokość) 0,35m x 0,50m, kolor naklejki pomarańczowy RAL 2003, kolor liter czarny, litery drukowane, naklejki usytuowane będą na zewnątrz, odporne na działanie czynników atmosferycznych i promieni słonecznych UV  (wraz z laminacją)                         o następujacej tresci: </t>
    </r>
    <r>
      <rPr>
        <b/>
        <sz val="11"/>
        <rFont val="Calibri"/>
        <family val="2"/>
        <scheme val="minor"/>
      </rPr>
      <t>UWAGA martwe zwierzęta - nie dotykać. Zgłoszone do wywiezienia i utylizacji</t>
    </r>
    <r>
      <rPr>
        <sz val="11"/>
        <rFont val="Calibri"/>
        <family val="2"/>
        <scheme val="minor"/>
      </rPr>
      <t>.</t>
    </r>
    <r>
      <rPr>
        <b/>
        <sz val="11"/>
        <rFont val="Calibri"/>
        <family val="2"/>
        <charset val="238"/>
        <scheme val="minor"/>
      </rPr>
      <t xml:space="preserve"> Urząd Morski w Gdyni</t>
    </r>
  </si>
  <si>
    <r>
      <t xml:space="preserve">Naklejki informacyjno-ostrzegawcze z folii samoprzylepnej o wym. (wysokość x szerokość) 0,35m x 0,50m, kolor naklejki pomarańczowy RAL 2003, kolor liter czarny, litery drukowane, naklejki usytuowane będą na zewnątrz, odporne na działanie czynników atmosferycznych i promieni słonecznych UV(wraz z laminacją)                           o następujacej tresci : </t>
    </r>
    <r>
      <rPr>
        <b/>
        <sz val="11"/>
        <rFont val="Calibri"/>
        <family val="2"/>
        <scheme val="minor"/>
      </rPr>
      <t>UWAGA zanieczyszczenie plaży</t>
    </r>
    <r>
      <rPr>
        <sz val="11"/>
        <rFont val="Calibri"/>
        <family val="2"/>
        <scheme val="minor"/>
      </rPr>
      <t xml:space="preserve">. </t>
    </r>
    <r>
      <rPr>
        <b/>
        <sz val="11"/>
        <rFont val="Calibri"/>
        <family val="2"/>
        <charset val="238"/>
        <scheme val="minor"/>
      </rPr>
      <t>Urząd Morski w Gdyni</t>
    </r>
  </si>
  <si>
    <r>
      <t xml:space="preserve">Naklejki informacyjno-ostrzegawcze z folii samoprzylepnej o wym. (wysokość x szerokość) 0,60m x 0,70m, kolor naklejki pomarańczowy RAL 2003, kolor liter czarny, litery drukowane, naklejki usytuowane będą na zewnątrz, odporne na działanie czynników atmosferycznych i promieni słonecznych UV(wraz z laminacją)                           o następujacej tresci : </t>
    </r>
    <r>
      <rPr>
        <b/>
        <sz val="11"/>
        <rFont val="Calibri"/>
        <family val="2"/>
        <scheme val="minor"/>
      </rPr>
      <t>UWAGA zanieczyszczenie plaży</t>
    </r>
    <r>
      <rPr>
        <sz val="11"/>
        <rFont val="Calibri"/>
        <family val="2"/>
        <scheme val="minor"/>
      </rPr>
      <t xml:space="preserve">. </t>
    </r>
    <r>
      <rPr>
        <b/>
        <sz val="11"/>
        <rFont val="Calibri"/>
        <family val="2"/>
        <charset val="238"/>
        <scheme val="minor"/>
      </rPr>
      <t>Urząd Morski w Gdyni</t>
    </r>
  </si>
  <si>
    <r>
      <t xml:space="preserve">Naklejki informacyjno-ostrzegawcze z folii samoprzylepnej o wym. (wysokość x szerokość) 0,35m x 0,50 m, kolor naklejki pomarańczowy RAL 2003, kolor liter czarny, litery drukowane, naklejki usytuowane będą na zewnątrz, odporne na działanie czynników atmosferycznychi promieni słonecznych UV (wraz z laminacją) .                        o następujacej tresci: </t>
    </r>
    <r>
      <rPr>
        <b/>
        <sz val="11"/>
        <rFont val="Calibri"/>
        <family val="2"/>
        <scheme val="minor"/>
      </rPr>
      <t>UWAGA zejście służbowe, zachowaj ostrożność, przejście na własną odpowiedzialność</t>
    </r>
    <r>
      <rPr>
        <sz val="11"/>
        <rFont val="Calibri"/>
        <family val="2"/>
        <scheme val="minor"/>
      </rPr>
      <t xml:space="preserve">. </t>
    </r>
    <r>
      <rPr>
        <b/>
        <sz val="11"/>
        <rFont val="Calibri"/>
        <family val="2"/>
        <charset val="238"/>
        <scheme val="minor"/>
      </rPr>
      <t>Urząd Morski w Gdyni</t>
    </r>
  </si>
  <si>
    <r>
      <t xml:space="preserve">Naklejki informacyjno-ostrzegawcze z folii samoprzylepnej o wym. (wysokość x szerokość) 0,35m x 0,50 m, kolor naklejki pomarańczowy RAL 2003, kolor liter czarny, litery drukowane, naklejki usytuowane będą na zewnątrz, odporne na działanie czynników atmosferycznych  i promieni słonecznych UV (wraz z laminacją) .                      o następujacej tresci: </t>
    </r>
    <r>
      <rPr>
        <b/>
        <sz val="11"/>
        <rFont val="Calibri"/>
        <family val="2"/>
        <scheme val="minor"/>
      </rPr>
      <t>UWAGA zejście służbowe, przejście na własną odpowiedzialność. Urząd Morski w Gdyni</t>
    </r>
  </si>
  <si>
    <r>
      <t xml:space="preserve">Naklejki informacyjno-ostrzegawcze z folii samoprzylepnej o wym. (wysokość x szerokość) 0,20 m x 0,35 m, kolor naklejki pomarańczowy RAL 2003, kolor liter czarny, litery drukowane, naklejki usytuowane będą na zewnątrz, odporne na działanie czynników atmosferycznych i promieni słonecznych UV  (wraz z laminacją) o następujacej tresci </t>
    </r>
    <r>
      <rPr>
        <b/>
        <sz val="11"/>
        <rFont val="Calibri"/>
        <family val="2"/>
        <scheme val="minor"/>
      </rPr>
      <t>:  Nie dotyczy pojazdów Urzędu Morskiego</t>
    </r>
    <r>
      <rPr>
        <sz val="11"/>
        <rFont val="Calibri"/>
        <family val="2"/>
        <scheme val="minor"/>
      </rPr>
      <t xml:space="preserve">. </t>
    </r>
    <r>
      <rPr>
        <b/>
        <sz val="11"/>
        <rFont val="Calibri"/>
        <family val="2"/>
        <charset val="238"/>
        <scheme val="minor"/>
      </rPr>
      <t>Urząd Morski w Gdyni</t>
    </r>
  </si>
  <si>
    <r>
      <t xml:space="preserve">Naklejki informacyjno-ostrzegawcze z folii samoprzylepnej o wym. (wysokość x szerokość) 0,20 m x 0,35 m, kolor naklejki pomarańczowy RAL 2003, kolor liter czarny, litery drukowane, naklejki usytuowane będą na zewnątrz, odporne na działanie czynników atmosferycznychi promieni słonecznych  (wraz z laminacją) o następujacej tresci : </t>
    </r>
    <r>
      <rPr>
        <b/>
        <sz val="11"/>
        <rFont val="Calibri"/>
        <family val="2"/>
        <scheme val="minor"/>
      </rPr>
      <t>Kopanie dołów na plaży w odległości 2 m od umocnień brzegowych i wydm pod karą zabronione</t>
    </r>
    <r>
      <rPr>
        <sz val="11"/>
        <rFont val="Calibri"/>
        <family val="2"/>
        <scheme val="minor"/>
      </rPr>
      <t xml:space="preserve">. </t>
    </r>
    <r>
      <rPr>
        <b/>
        <sz val="11"/>
        <rFont val="Calibri"/>
        <family val="2"/>
        <charset val="238"/>
        <scheme val="minor"/>
      </rPr>
      <t>Urząd Morski w Gdyni</t>
    </r>
  </si>
  <si>
    <r>
      <t>Naklejki informacyjno-ostrzegawcze z folii samoprzylepnej o wym. (wysokość x szerokość) 0,20 m x 0,35 m, kolor naklejki pomarańczowy RAL 2003, kolor liter czarny, litery drukowane, naklejki usytuowane będą na zewnątrz, odporne na działanie czynników atmosferycznych i promieni słonecznych UV (wraz z laminacją)                             o następujacej tresci : P</t>
    </r>
    <r>
      <rPr>
        <b/>
        <sz val="11"/>
        <rFont val="Calibri"/>
        <family val="2"/>
        <scheme val="minor"/>
      </rPr>
      <t>rzejścia nie ma/przejście zabronione</t>
    </r>
    <r>
      <rPr>
        <sz val="11"/>
        <rFont val="Calibri"/>
        <family val="2"/>
        <scheme val="minor"/>
      </rPr>
      <t>.</t>
    </r>
    <r>
      <rPr>
        <b/>
        <sz val="11"/>
        <rFont val="Calibri"/>
        <family val="2"/>
        <charset val="238"/>
        <scheme val="minor"/>
      </rPr>
      <t>Urząd Morski w Gdyni</t>
    </r>
  </si>
  <si>
    <r>
      <t xml:space="preserve">Tablica ostrzegawcze z żółtym tłem, napisem "UWAGA! ŚCINKA I ZRYWKA DRZEW" oraz miejscem na wpisanie dat obowiązywania. </t>
    </r>
    <r>
      <rPr>
        <b/>
        <sz val="11"/>
        <rFont val="Calibri"/>
        <family val="2"/>
        <scheme val="minor"/>
      </rPr>
      <t xml:space="preserve"> </t>
    </r>
    <r>
      <rPr>
        <sz val="11"/>
        <rFont val="Calibri"/>
        <family val="2"/>
        <scheme val="minor"/>
      </rPr>
      <t xml:space="preserve">o wym. 0,25 m X 0,35 m - płyta PCV,              o grybosci 3 mm. Według załączonego wzoru zgodnego z z Rozporządzeniem Ministra Ochrony Środowiska, Zasobów Naturalnych i Leśnictwa z dnia 6.01.1998 r. w sprawie określenia wzoru znaku zakazu wstępu do lasu oraz zasad jego umieszczania. Tablica          o następujacej tresci: </t>
    </r>
    <r>
      <rPr>
        <b/>
        <sz val="11"/>
        <rFont val="Calibri"/>
        <family val="2"/>
        <scheme val="minor"/>
      </rPr>
      <t xml:space="preserve">UWAGA! ŚCINKA I ZRYWKA DRZEW OBOWIĄZUJE od.....do...... Urząd Morski w Gdyni       </t>
    </r>
    <r>
      <rPr>
        <sz val="11"/>
        <rFont val="Calibri"/>
        <family val="2"/>
        <scheme val="minor"/>
      </rPr>
      <t xml:space="preserve">                                                                                                               Według załaczonego wzoru  </t>
    </r>
    <r>
      <rPr>
        <b/>
        <sz val="11"/>
        <rFont val="Calibri"/>
        <family val="2"/>
        <scheme val="minor"/>
      </rPr>
      <t>Wzór nr 3</t>
    </r>
  </si>
  <si>
    <r>
      <t>Naklejki informacyjno-ostrzegawcze z folii samoprzylepnej o wym. (wysokość x szerokość) 0,35m x 0,50m, kolor naklejki pomarańczowy RAL 2003, kolor liter czarny, litery drukowane, naklejki usytuowane będą na zewnątrz, odporne na działanie czynników atmosferycznych i promieni słonecznych UV (wraz z laminacją)                          o następujacej tresci: K</t>
    </r>
    <r>
      <rPr>
        <b/>
        <sz val="11"/>
        <rFont val="Calibri"/>
        <family val="2"/>
        <scheme val="minor"/>
      </rPr>
      <t>opanie dołów na plaży   w odległości 2 m od umocnień brzegowych i wydm pod karą zabronione</t>
    </r>
    <r>
      <rPr>
        <sz val="11"/>
        <rFont val="Calibri"/>
        <family val="2"/>
        <scheme val="minor"/>
      </rPr>
      <t xml:space="preserve">. </t>
    </r>
    <r>
      <rPr>
        <b/>
        <sz val="11"/>
        <rFont val="Calibri"/>
        <family val="2"/>
        <charset val="238"/>
        <scheme val="minor"/>
      </rPr>
      <t>Urząd Morski w Gdyni</t>
    </r>
  </si>
  <si>
    <r>
      <t xml:space="preserve">Naklejki informacyjno-ostrzegawcze z folii samoprzylepnej o wym. (wysokość x szerokość) 0,35m x 0,50m, kolor naklejki pomarańczowy RAL 2003, kolor liter czarny, litery drukowane, naklejki usytuowane będą na zewnątrz, odporne na działanie czynników atmosferycznych i promieni słonecznych UV (wraz z laminacją)                          o następujacej tresci: </t>
    </r>
    <r>
      <rPr>
        <b/>
        <sz val="11"/>
        <rFont val="Calibri"/>
        <family val="2"/>
        <scheme val="minor"/>
      </rPr>
      <t>Droga techniczna zakaz ruchu pieszych</t>
    </r>
    <r>
      <rPr>
        <sz val="11"/>
        <rFont val="Calibri"/>
        <family val="2"/>
        <scheme val="minor"/>
      </rPr>
      <t xml:space="preserve">. </t>
    </r>
    <r>
      <rPr>
        <b/>
        <sz val="11"/>
        <rFont val="Calibri"/>
        <family val="2"/>
        <charset val="238"/>
        <scheme val="minor"/>
      </rPr>
      <t>Urząd Morski w Gdyni</t>
    </r>
  </si>
  <si>
    <r>
      <t xml:space="preserve">Naklejki informacyjno-ostrzegawcze z folii samoprzylepnej o wym. (wysokość x szerokość) 0,20m x 0,35m, kolor naklejki pomarańczowy RAL 2003, kolor liter czarny, litery drukowane, naklejki usytuowane będą na zewnątrz, odporne na działanie czynników atmosferycznych  i promieni słonecznych UV (wraz z laminacją)                         o następujacej tresci: </t>
    </r>
    <r>
      <rPr>
        <b/>
        <sz val="11"/>
        <rFont val="Calibri"/>
        <family val="2"/>
        <scheme val="minor"/>
      </rPr>
      <t>Uprawy leśne wstęp wzbroniony</t>
    </r>
    <r>
      <rPr>
        <sz val="11"/>
        <rFont val="Calibri"/>
        <family val="2"/>
        <scheme val="minor"/>
      </rPr>
      <t xml:space="preserve">. </t>
    </r>
    <r>
      <rPr>
        <b/>
        <sz val="11"/>
        <rFont val="Calibri"/>
        <family val="2"/>
        <charset val="238"/>
        <scheme val="minor"/>
      </rPr>
      <t>Urząd Morski w Gdyni</t>
    </r>
  </si>
  <si>
    <r>
      <t xml:space="preserve">Naklejki informacyjno-ostrzegawcze z folii samoprzylepnej o wym. (wysokość x szerokość) 0,20m x 0,35m, kolor naklejki pomarańczowy RAL 2003, kolor liter czarny, litery drukowane, naklejki usytuowane będą na zewnątrz, odporne na działanie czynników atmosferycznych  i promieni słonecznych UV (wraz z laminacją)                         o następujacej tresci: </t>
    </r>
    <r>
      <rPr>
        <b/>
        <sz val="11"/>
        <rFont val="Calibri"/>
        <family val="2"/>
        <scheme val="minor"/>
      </rPr>
      <t>Przejście na plażę do następnego przejścia …..↔…….</t>
    </r>
    <r>
      <rPr>
        <sz val="11"/>
        <rFont val="Calibri"/>
        <family val="2"/>
        <scheme val="minor"/>
      </rPr>
      <t xml:space="preserve"> </t>
    </r>
    <r>
      <rPr>
        <b/>
        <sz val="11"/>
        <rFont val="Calibri"/>
        <family val="2"/>
        <charset val="238"/>
        <scheme val="minor"/>
      </rPr>
      <t>Urząd Morski w Gdyni</t>
    </r>
  </si>
  <si>
    <r>
      <t xml:space="preserve">Naklejki informacyjno-ostrzegawcze z folii samoprzylepnej o wym. (wysokość x szerokość) 0,35m x 0,50m, kolor naklejki pomarańczowy RAL 2003, kolor liter czarny, litery drukowane, naklejki usytuowane będą na zewnątrz, odporne na działanie czynników atmosferycznych i promieni słonecznych UV (wraz z laminacją)                          o następujacej tresci: </t>
    </r>
    <r>
      <rPr>
        <b/>
        <sz val="11"/>
        <rFont val="Calibri"/>
        <family val="2"/>
        <scheme val="minor"/>
      </rPr>
      <t xml:space="preserve">Przejście na plażę.  Urząd Morski w Gdyni </t>
    </r>
  </si>
  <si>
    <r>
      <t>Naklejki informacyjno-ostrzegawcze z folii samoprzylepnej o wym. (wysokość x szerokość) 0,35m x 0,50m, kolor naklejki pomarańczowy RAL 2003, kolor liter czarny, litery drukowane, naklejki usytuowane będą na zewnątrz, odporne na działanie czynników atmosferycznych i promieni słonecznych UV (wraz z laminacją)                          o następujacej tresci:</t>
    </r>
    <r>
      <rPr>
        <b/>
        <sz val="11"/>
        <rFont val="Calibri"/>
        <family val="2"/>
        <scheme val="minor"/>
      </rPr>
      <t xml:space="preserve"> Przejścia nie ma</t>
    </r>
    <r>
      <rPr>
        <sz val="11"/>
        <rFont val="Calibri"/>
        <family val="2"/>
        <scheme val="minor"/>
      </rPr>
      <t xml:space="preserve">. </t>
    </r>
    <r>
      <rPr>
        <b/>
        <sz val="11"/>
        <rFont val="Calibri"/>
        <family val="2"/>
        <charset val="238"/>
        <scheme val="minor"/>
      </rPr>
      <t>Urząd Morski w Gdyni</t>
    </r>
  </si>
  <si>
    <r>
      <t xml:space="preserve">Naklejki informacyjno-ostrzegawcze z folii samoprzylepnej o wym. (wysokość x szerokość) 0,35m x 0,50m, kolor naklejki pomarańczowy RAL 2003, kolor liter czarny, litery drukowane, naklejki usytuowane będą na zewnątrz, odporne na działanie czynników atmosferycznych  i promieni słonecznych UV (wraz z laminacją)                         o  następujacej tresci: </t>
    </r>
    <r>
      <rPr>
        <b/>
        <sz val="11"/>
        <rFont val="Calibri"/>
        <family val="2"/>
        <scheme val="minor"/>
      </rPr>
      <t>Uprawy leśne wstęp wzbroniony</t>
    </r>
    <r>
      <rPr>
        <sz val="11"/>
        <rFont val="Calibri"/>
        <family val="2"/>
        <scheme val="minor"/>
      </rPr>
      <t xml:space="preserve">. </t>
    </r>
    <r>
      <rPr>
        <b/>
        <sz val="11"/>
        <rFont val="Calibri"/>
        <family val="2"/>
        <charset val="238"/>
        <scheme val="minor"/>
      </rPr>
      <t>Urząd Morski w Gdyni</t>
    </r>
  </si>
  <si>
    <r>
      <t xml:space="preserve">Naklejki informacyjno-ostrzegawcze z folii samoprzylepnej o wym. (wysokość x szerokość) 0,35m x 0,50m, kolor naklejki pomarańczowy RAL 2003, kolor liter czarny, litery drukowane, naklejki usytuowane będą na zewnątrz, odporne na działanie czynników atmosferycznych  i promieni słonecznych UV (wraz z laminacją)                           o następujacej tresci: </t>
    </r>
    <r>
      <rPr>
        <b/>
        <sz val="11"/>
        <rFont val="Calibri"/>
        <family val="2"/>
        <scheme val="minor"/>
      </rPr>
      <t>Nie dotyczy pojazdów Urzędu Morskiego</t>
    </r>
    <r>
      <rPr>
        <sz val="11"/>
        <rFont val="Calibri"/>
        <family val="2"/>
        <scheme val="minor"/>
      </rPr>
      <t xml:space="preserve">. </t>
    </r>
    <r>
      <rPr>
        <b/>
        <sz val="11"/>
        <rFont val="Calibri"/>
        <family val="2"/>
        <charset val="238"/>
        <scheme val="minor"/>
      </rPr>
      <t>Urząd Morski w Gdyni</t>
    </r>
  </si>
  <si>
    <r>
      <t xml:space="preserve">Naklejki informacyjno-ostrzegawcze z folii samoprzylepnej o wym. (wysokość x szerokość) 0,35m x 0,50m, kolor naklejki pomarańczowy RAL 2003, kolor liter czarny, litery drukowane, naklejki usytuowane będą na zewnątrz, odporne na działanie czynników atmosferycznych  i promieni słonecznych UV(wraz z laminacją)                          o następujacej tresci: </t>
    </r>
    <r>
      <rPr>
        <b/>
        <sz val="11"/>
        <rFont val="Calibri"/>
        <family val="2"/>
        <scheme val="minor"/>
      </rPr>
      <t>UWAGA wchodzenie na umocnienia brzegowe grozi wypadkiem</t>
    </r>
    <r>
      <rPr>
        <sz val="11"/>
        <rFont val="Calibri"/>
        <family val="2"/>
        <scheme val="minor"/>
      </rPr>
      <t>.</t>
    </r>
    <r>
      <rPr>
        <b/>
        <sz val="11"/>
        <rFont val="Calibri"/>
        <family val="2"/>
        <charset val="238"/>
        <scheme val="minor"/>
      </rPr>
      <t xml:space="preserve">Urząd Morski w Gdyni   </t>
    </r>
    <r>
      <rPr>
        <sz val="11"/>
        <rFont val="Calibri"/>
        <family val="2"/>
        <scheme val="minor"/>
      </rPr>
      <t xml:space="preserve">  </t>
    </r>
  </si>
  <si>
    <r>
      <t xml:space="preserve">Naklejki informacyjno-ostrzegawcze z folii samoprzylepnej o wym. (wysokość x szerokość) 0,35m x 0,50m, kolor naklejki pomarańczowy RAL 2003, kolor liter czarny, litery drukowane, naklejki usytuowane będą na zewnątrz, odporne na działanie czynników atmosferycznych i promieni słonecznych UV(wraz z laminacją)                           o następujacej tresci: </t>
    </r>
    <r>
      <rPr>
        <b/>
        <sz val="11"/>
        <rFont val="Calibri"/>
        <family val="2"/>
        <charset val="238"/>
        <scheme val="minor"/>
      </rPr>
      <t xml:space="preserve">Droga pożarowa, nie zastawiać. Urząd Morski w Gdyni     </t>
    </r>
  </si>
  <si>
    <r>
      <t xml:space="preserve">Naklejki informacyjno-ostrzegawcze z folii samoprzylepnej o wym. (wysokość x szerokość) 0,35m x 0,50m, kolor naklejki pomarańczowy RAL 2003, kolor liter czarny, litery drukowane, naklejki usytuowane będą na zewnątrz, odporne na działanie czynników atmosferycznych i promieni słonecznych UV (wraz z laminacją)                          o następujacej tresci: </t>
    </r>
    <r>
      <rPr>
        <b/>
        <sz val="11"/>
        <rFont val="Calibri"/>
        <family val="2"/>
        <scheme val="minor"/>
      </rPr>
      <t>Nabrzeżny pas techniczny. Chodzenie po zboczach klifu zabronione- osuwiska grożą wypadkiem.Urząd Morski w Gdyni .</t>
    </r>
    <r>
      <rPr>
        <sz val="11"/>
        <rFont val="Calibri"/>
        <family val="2"/>
        <scheme val="minor"/>
      </rPr>
      <t>Według załaczonego wzoru</t>
    </r>
    <r>
      <rPr>
        <b/>
        <sz val="11"/>
        <rFont val="Calibri"/>
        <family val="2"/>
        <scheme val="minor"/>
      </rPr>
      <t>. Wzór  nr 6</t>
    </r>
  </si>
  <si>
    <r>
      <t xml:space="preserve">Naklejki informacyjno-ostrzegawcze z folii samoprzylepnej o wym. (wysokość x szerokość) 0,35m x 0,50m, kolor naklejki pomarańczowy RAL 2003, kolor liter czarny, litery drukowane, naklejki usytuowane będą na zewnątrz, odporne na działanie czynników atmosferycznych i promieni słonecznych UV  (wraz z laminacją)                         o następujacej tresci: </t>
    </r>
    <r>
      <rPr>
        <b/>
        <sz val="11"/>
        <rFont val="Calibri"/>
        <family val="2"/>
        <charset val="238"/>
        <scheme val="minor"/>
      </rPr>
      <t xml:space="preserve">ATTENTION   TECHNICAL PASSAGEWAY KEEP CAUTION!  PASSING AT YOUR OWN RESPONSIBILITY !  URZĄD MORSKI W GDYNI . </t>
    </r>
    <r>
      <rPr>
        <sz val="11"/>
        <rFont val="Calibri"/>
        <family val="2"/>
        <scheme val="minor"/>
      </rPr>
      <t>Według załaczonego wzoru.</t>
    </r>
    <r>
      <rPr>
        <b/>
        <sz val="11"/>
        <rFont val="Calibri"/>
        <family val="2"/>
        <scheme val="minor"/>
      </rPr>
      <t xml:space="preserve"> Wzór  nr 5.</t>
    </r>
  </si>
  <si>
    <r>
      <t>Tablice wykonane z płyty DIBOND o grubości 3 mm , 3 warstwowe AL.-PE-Al., lekkie                  o wysokiej  sztywności i odporności na rozwarstwianie, odporne na warunki atmosferyczne,   w kolorze białym o wymiarach 0,70 m x 0,80 m.  z piktogramami ,,</t>
    </r>
    <r>
      <rPr>
        <b/>
        <sz val="11"/>
        <rFont val="Calibri"/>
        <family val="2"/>
      </rPr>
      <t>Obszar Chroniony"</t>
    </r>
    <r>
      <rPr>
        <sz val="11"/>
        <rFont val="Calibri"/>
        <family val="2"/>
      </rPr>
      <t xml:space="preserve">  o wymiarach (szerokość x wysokość) 0,70m x 0,80m, grubość min 200 mic   (wraz z laminacją), naklejki usytuowane będą na zewnątrz,  odporne na działanie czynników atmosferycznych i promieni słonecznych UV.  Według załączonego wzoru. </t>
    </r>
    <r>
      <rPr>
        <b/>
        <sz val="11"/>
        <rFont val="Calibri"/>
        <family val="2"/>
      </rPr>
      <t>Wzór nr 1.</t>
    </r>
  </si>
  <si>
    <r>
      <t xml:space="preserve">Naklejki informacyjno-ostrzegawcze z folii samoprzylepnej o wym. (wysokość x szerokość) 0,35m x 0,50m, kolor naklejki pomarańczowy RAL 2003, kolor liter czarny, litery drukowane, naklejki usytuowane będą na zewnątrz, odporne na działanie czynników atmosferycznych i promieni słonecznych UV(wraz z laminacją)                           o następujacej tresci: </t>
    </r>
    <r>
      <rPr>
        <b/>
        <sz val="11"/>
        <rFont val="Calibri"/>
        <family val="2"/>
        <scheme val="minor"/>
      </rPr>
      <t>UWAGA plaża zanieczyszczona przebywanie na plazy moze spowodować zabrudzenia odzieży i obuwia.</t>
    </r>
    <r>
      <rPr>
        <sz val="11"/>
        <rFont val="Calibri"/>
        <family val="2"/>
        <scheme val="minor"/>
      </rPr>
      <t xml:space="preserve"> </t>
    </r>
    <r>
      <rPr>
        <b/>
        <sz val="11"/>
        <rFont val="Calibri"/>
        <family val="2"/>
        <charset val="238"/>
        <scheme val="minor"/>
      </rPr>
      <t>Urząd Morski w Gdyni</t>
    </r>
  </si>
  <si>
    <t xml:space="preserve">Znak sprawy:  TZ2.374.22.4.2026.IS               </t>
  </si>
  <si>
    <t xml:space="preserve">na wykonanie i dostawę tablic PCV, DIBOND, znaków informacyjnych i ostrzegawczych oraz naklejek informacyjnych z  folii samoprzylepnej dla potrzeb Urzędu Morskiego w Gdyni
 </t>
  </si>
  <si>
    <r>
      <t xml:space="preserve">Naklejki informacyjno-ostrzegawcze z folii samoprzylepnej o wym. (wysokość x szerokość) 0,35m x 0,50m, kolor naklejki pomarańczowy RAL 2003, kolor liter czarny, litery drukowane, naklejki usytuowane będą na zewnątrz, odporne na działanie czynników atmosferycznych  i promieni słonecznych UV(wraz z laminacją)                          o następujacej tresci: </t>
    </r>
    <r>
      <rPr>
        <b/>
        <sz val="11"/>
        <rFont val="Calibri"/>
        <family val="2"/>
        <scheme val="minor"/>
      </rPr>
      <t>UWAGA niebezpieczeństwo- nie wchodzić</t>
    </r>
    <r>
      <rPr>
        <sz val="11"/>
        <rFont val="Calibri"/>
        <family val="2"/>
        <scheme val="minor"/>
      </rPr>
      <t xml:space="preserve">. </t>
    </r>
    <r>
      <rPr>
        <b/>
        <sz val="11"/>
        <rFont val="Calibri"/>
        <family val="2"/>
        <charset val="238"/>
        <scheme val="minor"/>
      </rPr>
      <t>Urząd Morski             w Gdyni</t>
    </r>
  </si>
  <si>
    <r>
      <t xml:space="preserve">Naklejki informacyjno-ostrzegawcze z folii samoprzylepnej o wym. (wysokość x szerokość) 0,35m x 0,50m, kolor naklejki pomarańczowy RAL 2003, kolor liter czarny, litery drukowane, naklejki usytuowane będą na zewnątrz, odporne na działanie czynników atmosferycznych i promieni słonecznych UV o następujacej tresci:    </t>
    </r>
    <r>
      <rPr>
        <b/>
        <sz val="11"/>
        <rFont val="Calibri"/>
        <family val="2"/>
        <scheme val="minor"/>
      </rPr>
      <t>Nabrzeżny pas techniczny. Biwakowanie i parkowanie pojazdów mechanicznych pod karą zabronione</t>
    </r>
    <r>
      <rPr>
        <sz val="11"/>
        <rFont val="Calibri"/>
        <family val="2"/>
        <scheme val="minor"/>
      </rPr>
      <t xml:space="preserve">. </t>
    </r>
    <r>
      <rPr>
        <b/>
        <sz val="11"/>
        <rFont val="Calibri"/>
        <family val="2"/>
        <charset val="238"/>
        <scheme val="minor"/>
      </rPr>
      <t>Urząd Morski w Gdyni</t>
    </r>
  </si>
  <si>
    <r>
      <t xml:space="preserve">Naklejki informacyjno-ostrzegawcze z folii samoprzylepnej o wym. (wysokość x szerokość) 0,35m x 0,50m, kolor naklejki pomarańczowy RAL 2003, kolor liter czarny, litery drukowane, naklejki usytuowane będą na zewnątrz, odporne na działanie czynników atmosferycznych i promieni słonecznych UV o następujacej tresci :      </t>
    </r>
    <r>
      <rPr>
        <b/>
        <sz val="11"/>
        <rFont val="Calibri"/>
        <family val="2"/>
        <scheme val="minor"/>
      </rPr>
      <t xml:space="preserve">UWAGA. Obiekty niebezpieczne w wodzie. Urząd Morski w Gdyni                                      </t>
    </r>
  </si>
  <si>
    <r>
      <t xml:space="preserve">Naklejki informacyjno-ostrzegawcze z folii samoprzylepnej o wym. (wysokość x szerokość) 0,20 m x 0,35 m, kolor naklejki pomarańczowy RAL 2003, kolor liter czarny, litery drukowane, naklejki usytuowane będą na zewnątrz, odporne na działanie czynników atmosferycznych  i promieni słonecznych  UV  (wraz z laminacją)                            o następujacej tresci : </t>
    </r>
    <r>
      <rPr>
        <b/>
        <sz val="11"/>
        <rFont val="Calibri"/>
        <family val="2"/>
        <scheme val="minor"/>
      </rPr>
      <t>UWAGA niebezpieczeństwo- nie wchodzić. Urząd Morski            w Gdyni</t>
    </r>
    <r>
      <rPr>
        <sz val="11"/>
        <rFont val="Calibri"/>
        <family val="2"/>
        <scheme val="minor"/>
      </rPr>
      <t xml:space="preserve">
</t>
    </r>
  </si>
  <si>
    <t>Tablice wykonane z twardego, litego PCV w kolorze białym o grubości 6 mm                      o wymiarach: 0,35 m x 0,50 m. Odporne na warunki atmosferyczne.</t>
  </si>
  <si>
    <t>Tablice wykonane z twardego, litego PCV w kolorze białym o grubości 6 mm                      o wymiarach 0,20 m x 0,35 m. Odporne na warunki atmosferyczne.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</si>
</sst>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 &quot;zł&quot;"/>
  </numFmts>
  <fonts count="25" x14ac:knownFonts="1">
    <font>
      <sz val="11"/>
      <color theme="1"/>
      <name val="Calibri"/>
      <family val="2"/>
      <scheme val="minor"/>
    </font>
    <font>
      <sz val="11"/>
      <name val="Calibri"/>
      <family val="2"/>
      <scheme val="minor"/>
    </font>
    <font>
      <b/>
      <sz val="11"/>
      <color theme="1"/>
      <name val="Calibri"/>
      <family val="2"/>
      <charset val="238"/>
      <scheme val="minor"/>
    </font>
    <font>
      <b/>
      <sz val="11"/>
      <name val="Calibri"/>
      <family val="2"/>
      <charset val="238"/>
      <scheme val="minor"/>
    </font>
    <font>
      <b/>
      <sz val="9"/>
      <color theme="1"/>
      <name val="Times New Roman"/>
      <family val="1"/>
      <charset val="238"/>
    </font>
    <font>
      <b/>
      <sz val="12"/>
      <color theme="1"/>
      <name val="Calibri"/>
      <family val="2"/>
      <charset val="238"/>
      <scheme val="minor"/>
    </font>
    <font>
      <b/>
      <sz val="12"/>
      <name val="Calibri"/>
      <family val="2"/>
      <scheme val="minor"/>
    </font>
    <font>
      <sz val="8"/>
      <name val="Calibri"/>
      <family val="2"/>
      <scheme val="minor"/>
    </font>
    <font>
      <sz val="10"/>
      <name val="Calibri"/>
      <family val="2"/>
      <scheme val="minor"/>
    </font>
    <font>
      <sz val="10"/>
      <name val="Calibri"/>
      <family val="2"/>
      <charset val="238"/>
      <scheme val="minor"/>
    </font>
    <font>
      <b/>
      <sz val="10"/>
      <name val="Calibri"/>
      <family val="2"/>
      <charset val="238"/>
      <scheme val="minor"/>
    </font>
    <font>
      <b/>
      <sz val="12"/>
      <name val="Calibri"/>
      <family val="2"/>
      <charset val="238"/>
      <scheme val="minor"/>
    </font>
    <font>
      <sz val="12"/>
      <color theme="1"/>
      <name val="Arial"/>
      <family val="2"/>
      <charset val="238"/>
    </font>
    <font>
      <b/>
      <sz val="12"/>
      <color theme="1"/>
      <name val="Arial"/>
      <family val="2"/>
      <charset val="238"/>
    </font>
    <font>
      <b/>
      <sz val="12"/>
      <color theme="1"/>
      <name val="Calibri"/>
      <family val="2"/>
      <charset val="238"/>
    </font>
    <font>
      <b/>
      <vertAlign val="superscript"/>
      <sz val="10"/>
      <name val="Calibri"/>
      <family val="2"/>
      <charset val="238"/>
      <scheme val="minor"/>
    </font>
    <font>
      <b/>
      <sz val="14"/>
      <color theme="1"/>
      <name val="Calibri"/>
      <family val="2"/>
      <charset val="238"/>
      <scheme val="minor"/>
    </font>
    <font>
      <b/>
      <sz val="14"/>
      <name val="Calibri"/>
      <family val="2"/>
      <charset val="238"/>
      <scheme val="minor"/>
    </font>
    <font>
      <b/>
      <sz val="12"/>
      <color theme="8"/>
      <name val="Calibri"/>
      <family val="2"/>
      <charset val="238"/>
      <scheme val="minor"/>
    </font>
    <font>
      <sz val="12"/>
      <color theme="1"/>
      <name val="Calibri"/>
      <family val="2"/>
      <charset val="238"/>
    </font>
    <font>
      <b/>
      <sz val="11"/>
      <name val="Calibri"/>
      <family val="2"/>
      <scheme val="minor"/>
    </font>
    <font>
      <b/>
      <sz val="10"/>
      <name val="Calibri"/>
      <family val="2"/>
      <scheme val="minor"/>
    </font>
    <font>
      <sz val="11"/>
      <name val="Calibri"/>
      <family val="2"/>
    </font>
    <font>
      <b/>
      <sz val="11"/>
      <name val="Calibri"/>
      <family val="2"/>
    </font>
    <font>
      <sz val="11"/>
      <name val="Calibri"/>
      <family val="2"/>
      <charset val="238"/>
      <scheme val="minor"/>
    </font>
  </fonts>
  <fills count="4">
    <fill>
      <patternFill patternType="none"/>
    </fill>
    <fill>
      <patternFill patternType="gray125"/>
    </fill>
    <fill>
      <patternFill patternType="solid">
        <fgColor rgb="FFFFFFCC"/>
        <bgColor indexed="64"/>
      </patternFill>
    </fill>
    <fill>
      <patternFill patternType="solid">
        <fgColor theme="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79">
    <xf numFmtId="0" fontId="0" fillId="0" borderId="0" xfId="0"/>
    <xf numFmtId="164" fontId="18" fillId="2" borderId="1" xfId="0" applyNumberFormat="1" applyFont="1" applyFill="1" applyBorder="1" applyAlignment="1" applyProtection="1">
      <alignment vertical="center" wrapText="1"/>
      <protection locked="0"/>
    </xf>
    <xf numFmtId="0" fontId="0" fillId="0" borderId="0" xfId="0" applyProtection="1">
      <protection locked="0"/>
    </xf>
    <xf numFmtId="0" fontId="0" fillId="0" borderId="0" xfId="0" applyAlignment="1" applyProtection="1">
      <alignment wrapText="1"/>
      <protection locked="0"/>
    </xf>
    <xf numFmtId="0" fontId="19" fillId="0" borderId="0" xfId="0" applyFont="1" applyAlignment="1" applyProtection="1">
      <alignment horizontal="justify" vertical="center"/>
      <protection locked="0"/>
    </xf>
    <xf numFmtId="0" fontId="1" fillId="0" borderId="0" xfId="0" applyFont="1" applyProtection="1">
      <protection locked="0"/>
    </xf>
    <xf numFmtId="0" fontId="1" fillId="0" borderId="0" xfId="0" applyFont="1" applyAlignment="1" applyProtection="1">
      <alignment vertical="top"/>
      <protection locked="0"/>
    </xf>
    <xf numFmtId="0" fontId="0" fillId="0" borderId="0" xfId="0" applyAlignment="1" applyProtection="1">
      <alignment vertical="top"/>
      <protection locked="0"/>
    </xf>
    <xf numFmtId="0" fontId="0" fillId="0" borderId="0" xfId="0" applyAlignment="1" applyProtection="1">
      <alignment horizontal="center" vertical="center"/>
      <protection locked="0"/>
    </xf>
    <xf numFmtId="0" fontId="1" fillId="0" borderId="0" xfId="0" applyFont="1" applyAlignment="1" applyProtection="1">
      <alignment horizontal="center" vertical="top"/>
      <protection locked="0"/>
    </xf>
    <xf numFmtId="0" fontId="3" fillId="0" borderId="0" xfId="0" applyFont="1" applyAlignment="1" applyProtection="1">
      <alignment horizontal="center"/>
      <protection locked="0"/>
    </xf>
    <xf numFmtId="0" fontId="3" fillId="0" borderId="0" xfId="0" applyFont="1" applyAlignment="1" applyProtection="1">
      <alignment horizontal="center" vertical="center"/>
      <protection locked="0"/>
    </xf>
    <xf numFmtId="164" fontId="2" fillId="0" borderId="0" xfId="0" applyNumberFormat="1" applyFont="1" applyAlignment="1" applyProtection="1">
      <alignment horizontal="right" vertical="center"/>
      <protection locked="0"/>
    </xf>
    <xf numFmtId="164" fontId="0" fillId="0" borderId="0" xfId="0" applyNumberFormat="1" applyProtection="1">
      <protection locked="0"/>
    </xf>
    <xf numFmtId="164" fontId="16" fillId="0" borderId="0" xfId="0" applyNumberFormat="1" applyFont="1" applyProtection="1">
      <protection locked="0"/>
    </xf>
    <xf numFmtId="0" fontId="0" fillId="0" borderId="0" xfId="0" applyAlignment="1" applyProtection="1">
      <alignment horizontal="left"/>
      <protection locked="0"/>
    </xf>
    <xf numFmtId="0" fontId="5" fillId="0" borderId="0" xfId="0" applyFont="1" applyAlignment="1" applyProtection="1">
      <alignment horizontal="left"/>
      <protection locked="0"/>
    </xf>
    <xf numFmtId="0" fontId="5" fillId="0" borderId="0" xfId="0" applyFont="1" applyAlignment="1" applyProtection="1">
      <alignment horizontal="center"/>
      <protection locked="0"/>
    </xf>
    <xf numFmtId="0" fontId="5" fillId="0" borderId="0" xfId="0" applyFont="1" applyAlignment="1" applyProtection="1">
      <alignment horizontal="center" vertical="center"/>
      <protection locked="0"/>
    </xf>
    <xf numFmtId="164" fontId="5" fillId="0" borderId="0" xfId="0" applyNumberFormat="1" applyFont="1" applyAlignment="1" applyProtection="1">
      <alignment horizontal="right" vertical="center"/>
      <protection locked="0"/>
    </xf>
    <xf numFmtId="164" fontId="5" fillId="0" borderId="0" xfId="0" applyNumberFormat="1" applyFont="1" applyAlignment="1" applyProtection="1">
      <alignment horizontal="center"/>
      <protection locked="0"/>
    </xf>
    <xf numFmtId="0" fontId="4" fillId="0" borderId="0" xfId="0" applyFont="1" applyAlignment="1" applyProtection="1">
      <alignment horizontal="left" vertical="center"/>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164" fontId="5" fillId="0" borderId="0" xfId="0" applyNumberFormat="1" applyFont="1" applyProtection="1">
      <protection locked="0"/>
    </xf>
    <xf numFmtId="0" fontId="14" fillId="0" borderId="0" xfId="0" applyFont="1" applyAlignment="1" applyProtection="1">
      <alignment horizontal="center" vertical="center"/>
      <protection locked="0"/>
    </xf>
    <xf numFmtId="164" fontId="14" fillId="0" borderId="0" xfId="0" applyNumberFormat="1" applyFont="1" applyAlignment="1" applyProtection="1">
      <alignment horizontal="right" vertical="center"/>
      <protection locked="0"/>
    </xf>
    <xf numFmtId="164" fontId="2" fillId="0" borderId="0" xfId="0" applyNumberFormat="1" applyFont="1" applyProtection="1">
      <protection locked="0"/>
    </xf>
    <xf numFmtId="164" fontId="4" fillId="0" borderId="0" xfId="0" applyNumberFormat="1" applyFont="1" applyAlignment="1" applyProtection="1">
      <alignment horizontal="center" vertical="center"/>
      <protection locked="0"/>
    </xf>
    <xf numFmtId="0" fontId="6" fillId="0" borderId="0" xfId="0" applyFont="1" applyAlignment="1" applyProtection="1">
      <alignment horizontal="left"/>
      <protection locked="0"/>
    </xf>
    <xf numFmtId="164" fontId="0" fillId="0" borderId="0" xfId="0" applyNumberFormat="1" applyAlignment="1" applyProtection="1">
      <alignment horizontal="left"/>
      <protection locked="0"/>
    </xf>
    <xf numFmtId="164" fontId="0" fillId="0" borderId="0" xfId="0" applyNumberFormat="1" applyAlignment="1" applyProtection="1">
      <alignment horizontal="center"/>
      <protection locked="0"/>
    </xf>
    <xf numFmtId="0" fontId="2" fillId="0" borderId="0" xfId="0" applyFont="1" applyAlignment="1" applyProtection="1">
      <alignment vertical="center"/>
      <protection locked="0"/>
    </xf>
    <xf numFmtId="0" fontId="13" fillId="0" borderId="0" xfId="0" applyFont="1" applyAlignment="1" applyProtection="1">
      <alignment horizontal="left"/>
      <protection locked="0"/>
    </xf>
    <xf numFmtId="0" fontId="12" fillId="0" borderId="0" xfId="0" applyFont="1" applyProtection="1">
      <protection locked="0"/>
    </xf>
    <xf numFmtId="0" fontId="2" fillId="0" borderId="0" xfId="0" applyFont="1" applyProtection="1">
      <protection locked="0"/>
    </xf>
    <xf numFmtId="0" fontId="19" fillId="0" borderId="0" xfId="0" applyFont="1" applyAlignment="1" applyProtection="1">
      <alignment horizontal="center" vertical="center"/>
      <protection locked="0"/>
    </xf>
    <xf numFmtId="164" fontId="4" fillId="0" borderId="0" xfId="0" applyNumberFormat="1" applyFont="1" applyAlignment="1" applyProtection="1">
      <alignment horizontal="left" vertical="center"/>
      <protection locked="0"/>
    </xf>
    <xf numFmtId="164" fontId="2" fillId="0" borderId="0" xfId="0" applyNumberFormat="1" applyFont="1" applyAlignment="1" applyProtection="1">
      <alignment horizontal="center"/>
      <protection locked="0"/>
    </xf>
    <xf numFmtId="164" fontId="10" fillId="2" borderId="7" xfId="0" applyNumberFormat="1" applyFont="1" applyFill="1" applyBorder="1" applyAlignment="1" applyProtection="1">
      <alignment horizontal="center" vertical="center" wrapText="1"/>
      <protection locked="0"/>
    </xf>
    <xf numFmtId="164" fontId="8" fillId="2" borderId="7" xfId="0" applyNumberFormat="1" applyFont="1" applyFill="1" applyBorder="1" applyAlignment="1" applyProtection="1">
      <alignment horizontal="center" vertical="center" wrapText="1"/>
      <protection locked="0"/>
    </xf>
    <xf numFmtId="164" fontId="9" fillId="2" borderId="7" xfId="0" applyNumberFormat="1" applyFont="1" applyFill="1" applyBorder="1" applyAlignment="1" applyProtection="1">
      <alignment horizontal="center" vertical="center" wrapText="1"/>
      <protection locked="0"/>
    </xf>
    <xf numFmtId="164" fontId="8" fillId="2" borderId="8" xfId="0" applyNumberFormat="1" applyFont="1" applyFill="1" applyBorder="1" applyAlignment="1" applyProtection="1">
      <alignment horizontal="center" vertical="center" wrapText="1"/>
      <protection locked="0"/>
    </xf>
    <xf numFmtId="0" fontId="3" fillId="3" borderId="1" xfId="0" quotePrefix="1" applyFont="1" applyFill="1" applyBorder="1" applyAlignment="1" applyProtection="1">
      <alignment horizontal="center" vertical="center" wrapText="1"/>
      <protection locked="0"/>
    </xf>
    <xf numFmtId="0" fontId="3" fillId="3" borderId="3" xfId="0" quotePrefix="1" applyFont="1" applyFill="1" applyBorder="1" applyAlignment="1" applyProtection="1">
      <alignment horizontal="center" vertical="center" wrapText="1"/>
      <protection locked="0"/>
    </xf>
    <xf numFmtId="0" fontId="0" fillId="0" borderId="0" xfId="0" quotePrefix="1" applyProtection="1">
      <protection locked="0"/>
    </xf>
    <xf numFmtId="164" fontId="5" fillId="0" borderId="1" xfId="0" applyNumberFormat="1" applyFont="1" applyBorder="1" applyAlignment="1" applyProtection="1">
      <alignment vertical="center" wrapText="1"/>
      <protection locked="0"/>
    </xf>
    <xf numFmtId="164" fontId="11" fillId="0" borderId="1" xfId="0" applyNumberFormat="1" applyFont="1" applyBorder="1" applyAlignment="1" applyProtection="1">
      <alignment vertical="center"/>
      <protection locked="0"/>
    </xf>
    <xf numFmtId="164" fontId="11" fillId="0" borderId="3" xfId="0" applyNumberFormat="1" applyFont="1" applyBorder="1" applyAlignment="1" applyProtection="1">
      <alignment vertical="center"/>
      <protection locked="0"/>
    </xf>
    <xf numFmtId="0" fontId="16" fillId="0" borderId="4" xfId="0" applyFont="1" applyBorder="1" applyAlignment="1" applyProtection="1">
      <alignment horizontal="center" vertical="center"/>
      <protection locked="0"/>
    </xf>
    <xf numFmtId="0" fontId="17" fillId="0" borderId="5" xfId="0" applyFont="1" applyBorder="1" applyAlignment="1" applyProtection="1">
      <alignment horizontal="right" vertical="center"/>
      <protection locked="0"/>
    </xf>
    <xf numFmtId="0" fontId="17" fillId="0" borderId="5" xfId="0" applyFont="1" applyBorder="1" applyAlignment="1" applyProtection="1">
      <alignment horizontal="center" vertical="center"/>
      <protection locked="0"/>
    </xf>
    <xf numFmtId="0" fontId="16" fillId="0" borderId="5" xfId="0" applyFont="1" applyBorder="1" applyAlignment="1" applyProtection="1">
      <alignment horizontal="center" vertical="center" wrapText="1"/>
      <protection locked="0"/>
    </xf>
    <xf numFmtId="164" fontId="16" fillId="0" borderId="5" xfId="0" applyNumberFormat="1" applyFont="1" applyBorder="1" applyAlignment="1" applyProtection="1">
      <alignment horizontal="center" vertical="center"/>
      <protection locked="0"/>
    </xf>
    <xf numFmtId="164" fontId="16" fillId="0" borderId="5" xfId="0" applyNumberFormat="1" applyFont="1" applyBorder="1" applyAlignment="1" applyProtection="1">
      <alignment vertical="center"/>
      <protection locked="0"/>
    </xf>
    <xf numFmtId="164" fontId="11" fillId="0" borderId="3" xfId="0" applyNumberFormat="1" applyFont="1" applyBorder="1" applyAlignment="1" applyProtection="1">
      <alignment horizontal="center" vertical="center"/>
      <protection locked="0"/>
    </xf>
    <xf numFmtId="0" fontId="3" fillId="2" borderId="7" xfId="0" applyFont="1" applyFill="1" applyBorder="1" applyAlignment="1">
      <alignment horizontal="center" vertical="center" wrapText="1"/>
    </xf>
    <xf numFmtId="0" fontId="0" fillId="2" borderId="6" xfId="0" quotePrefix="1" applyFill="1" applyBorder="1" applyAlignment="1">
      <alignment horizontal="center" vertical="center"/>
    </xf>
    <xf numFmtId="0" fontId="1" fillId="2" borderId="7"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 fillId="3" borderId="2" xfId="0" quotePrefix="1" applyFont="1" applyFill="1" applyBorder="1" applyAlignment="1">
      <alignment horizontal="center" vertical="center"/>
    </xf>
    <xf numFmtId="0" fontId="3" fillId="3" borderId="1" xfId="0" quotePrefix="1" applyFont="1" applyFill="1" applyBorder="1" applyAlignment="1">
      <alignment horizontal="center" vertical="center" wrapText="1"/>
    </xf>
    <xf numFmtId="0" fontId="0" fillId="0" borderId="2" xfId="0" quotePrefix="1" applyBorder="1" applyAlignment="1">
      <alignment horizontal="center" vertical="center"/>
    </xf>
    <xf numFmtId="0" fontId="1" fillId="0" borderId="1" xfId="0" applyFont="1" applyBorder="1" applyAlignment="1">
      <alignment vertical="center" wrapText="1"/>
    </xf>
    <xf numFmtId="0" fontId="1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quotePrefix="1" applyBorder="1" applyAlignment="1">
      <alignment horizontal="center" vertical="center"/>
    </xf>
    <xf numFmtId="0" fontId="1" fillId="0" borderId="1" xfId="0" applyFont="1" applyBorder="1" applyAlignment="1">
      <alignment wrapText="1"/>
    </xf>
    <xf numFmtId="0" fontId="22" fillId="0" borderId="1" xfId="0" applyFont="1" applyBorder="1" applyAlignment="1">
      <alignment vertical="center" wrapText="1"/>
    </xf>
    <xf numFmtId="0" fontId="1" fillId="0" borderId="1" xfId="0" applyFont="1" applyBorder="1" applyAlignment="1">
      <alignment horizontal="left" vertical="center" wrapText="1"/>
    </xf>
    <xf numFmtId="0" fontId="1" fillId="0" borderId="9" xfId="0" applyFont="1" applyBorder="1" applyAlignment="1">
      <alignment vertical="center" wrapText="1"/>
    </xf>
    <xf numFmtId="0" fontId="1" fillId="0" borderId="9" xfId="0" applyFont="1" applyBorder="1" applyAlignment="1">
      <alignment horizontal="left" vertical="center" wrapText="1"/>
    </xf>
    <xf numFmtId="0" fontId="6" fillId="0" borderId="1" xfId="0" applyFont="1" applyBorder="1" applyAlignment="1">
      <alignment horizontal="center" vertical="center" wrapText="1"/>
    </xf>
    <xf numFmtId="0" fontId="24" fillId="0" borderId="1" xfId="0" applyFont="1" applyBorder="1" applyAlignment="1">
      <alignmen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0" fillId="0" borderId="0" xfId="0" applyAlignment="1" applyProtection="1">
      <alignment horizontal="center"/>
      <protection locked="0"/>
    </xf>
    <xf numFmtId="0" fontId="0" fillId="0" borderId="0" xfId="0" applyAlignment="1" applyProtection="1">
      <alignment horizontal="left" vertical="center" wrapText="1"/>
      <protection locked="0"/>
    </xf>
  </cellXfs>
  <cellStyles count="1">
    <cellStyle name="Normalny" xfId="0" builtinId="0"/>
  </cellStyles>
  <dxfs count="13">
    <dxf>
      <font>
        <b val="0"/>
        <i val="0"/>
        <strike val="0"/>
        <condense val="0"/>
        <extend val="0"/>
        <outline val="0"/>
        <shadow val="0"/>
        <u val="none"/>
        <vertAlign val="baseline"/>
        <sz val="11"/>
        <color auto="1"/>
        <name val="Calibri"/>
        <scheme val="minor"/>
      </font>
      <numFmt numFmtId="164" formatCode="#,##0.00\ &quot;zł&quot;"/>
      <border diagonalUp="0" diagonalDown="0">
        <left/>
        <right/>
        <top/>
        <bottom style="thin">
          <color indexed="64"/>
        </bottom>
        <vertical/>
        <horizontal/>
      </border>
      <protection locked="0" hidden="0"/>
    </dxf>
    <dxf>
      <font>
        <b/>
        <i val="0"/>
        <strike val="0"/>
        <condense val="0"/>
        <extend val="0"/>
        <outline val="0"/>
        <shadow val="0"/>
        <u val="none"/>
        <vertAlign val="baseline"/>
        <sz val="11"/>
        <color auto="1"/>
        <name val="Calibri"/>
        <scheme val="minor"/>
      </font>
      <numFmt numFmtId="164" formatCode="#,##0.00\ &quot;zł&quot;"/>
      <border diagonalUp="0" diagonalDown="0">
        <left style="thin">
          <color indexed="64"/>
        </left>
        <right style="thin">
          <color indexed="64"/>
        </right>
        <top/>
        <bottom style="thin">
          <color indexed="64"/>
        </bottom>
        <vertical/>
        <horizontal/>
      </border>
      <protection locked="0" hidden="0"/>
    </dxf>
    <dxf>
      <numFmt numFmtId="164" formatCode="#,##0.00\ &quot;zł&quo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bottom style="thin">
          <color indexed="64"/>
        </bottom>
      </border>
      <protection locked="0" hidden="0"/>
    </dxf>
    <dxf>
      <font>
        <b/>
        <i val="0"/>
        <strike val="0"/>
        <condense val="0"/>
        <extend val="0"/>
        <outline val="0"/>
        <shadow val="0"/>
        <u val="none"/>
        <vertAlign val="baseline"/>
        <sz val="11"/>
        <color theme="8"/>
        <name val="Calibri"/>
        <scheme val="minor"/>
      </font>
      <numFmt numFmtId="164" formatCode="#,##0.00\ &quot;zł&quot;"/>
      <fill>
        <patternFill patternType="none">
          <fgColor indexed="64"/>
          <bgColor indexed="65"/>
        </patternFill>
      </fill>
      <alignment horizontal="right" vertical="center" textRotation="0" wrapText="1" indent="0" justifyLastLine="0" shrinkToFit="0" readingOrder="0"/>
      <border diagonalUp="0" diagonalDown="0">
        <left/>
        <right style="medium">
          <color indexed="64"/>
        </right>
        <top/>
        <bottom style="thin">
          <color indexed="64"/>
        </bottom>
      </border>
      <protection locked="0" hidden="0"/>
    </dxf>
    <dxf>
      <font>
        <b/>
      </font>
      <fill>
        <patternFill patternType="none">
          <fgColor indexed="64"/>
          <bgColor indexed="65"/>
        </patternFill>
      </fill>
      <alignment horizontal="center" vertical="center" textRotation="0" wrapText="1" indent="0" justifyLastLine="0" shrinkToFit="0" readingOrder="0"/>
      <border diagonalUp="0" diagonalDown="0">
        <left/>
        <right/>
        <top/>
        <bottom style="thin">
          <color indexed="64"/>
        </bottom>
      </border>
      <protection locked="0" hidden="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1" indent="0" justifyLastLine="0" shrinkToFit="0" readingOrder="0"/>
      <border diagonalUp="0" diagonalDown="0">
        <left style="medium">
          <color indexed="64"/>
        </left>
        <right/>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border>
      <protection locked="0" hidden="0"/>
    </dxf>
    <dxf>
      <alignment horizontal="center" vertical="center" textRotation="0" indent="0" justifyLastLine="0" shrinkToFit="0" readingOrder="0"/>
      <border diagonalUp="0" diagonalDown="0">
        <left/>
        <right/>
        <top/>
        <bottom style="thin">
          <color indexed="64"/>
        </bottom>
      </border>
      <protection locked="0" hidden="0"/>
    </dxf>
    <dxf>
      <border outline="0">
        <left style="medium">
          <color indexed="64"/>
        </left>
        <right style="medium">
          <color indexed="64"/>
        </right>
        <top style="medium">
          <color indexed="64"/>
        </top>
        <bottom style="medium">
          <color indexed="64"/>
        </bottom>
      </border>
    </dxf>
    <dxf>
      <protection locked="0" hidden="0"/>
    </dxf>
    <dxf>
      <border outline="0">
        <bottom style="medium">
          <color indexed="64"/>
        </bottom>
      </border>
    </dxf>
    <dxf>
      <fill>
        <patternFill patternType="solid">
          <fgColor indexed="64"/>
          <bgColor rgb="FFFFFFCC"/>
        </patternFill>
      </fill>
      <alignment horizontal="center" vertical="center" textRotation="0" indent="0" justifyLastLine="0" shrinkToFit="0" readingOrder="0"/>
      <protection locked="0" hidden="0"/>
    </dxf>
    <dxf>
      <font>
        <b/>
        <i val="0"/>
        <strike val="0"/>
      </font>
      <border>
        <left style="medium">
          <color auto="1"/>
        </left>
        <right style="medium">
          <color auto="1"/>
        </right>
        <top style="medium">
          <color auto="1"/>
        </top>
        <bottom style="medium">
          <color auto="1"/>
        </bottom>
      </border>
    </dxf>
  </dxfs>
  <tableStyles count="1" defaultTableStyle="TableStyleMedium2" defaultPivotStyle="PivotStyleLight16">
    <tableStyle name="Styl_Grażyna" pivot="0" count="1" xr9:uid="{00000000-0011-0000-FFFF-FFFF00000000}">
      <tableStyleElement type="headerRow" dxfId="12"/>
    </tableStyle>
  </tableStyles>
  <colors>
    <mruColors>
      <color rgb="FFFFFFCC"/>
      <color rgb="FF1F0387"/>
      <color rgb="FF410EFA"/>
      <color rgb="FFF8F8F8"/>
      <color rgb="FF2D508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_cenowy_Cz_1" displayName="F_cenowy_Cz_1" ref="C9:J54" totalsRowShown="0" headerRowDxfId="11" dataDxfId="9" headerRowBorderDxfId="10" tableBorderDxfId="8">
  <tableColumns count="8">
    <tableColumn id="1" xr3:uid="{00000000-0010-0000-0000-000001000000}" name="L.P." dataDxfId="7"/>
    <tableColumn id="2" xr3:uid="{00000000-0010-0000-0000-000002000000}" name="Asortyment" dataDxfId="6"/>
    <tableColumn id="4" xr3:uid="{00000000-0010-0000-0000-000004000000}" name="JEDN." dataDxfId="5"/>
    <tableColumn id="5" xr3:uid="{00000000-0010-0000-0000-000005000000}" name="ILOŚĆ (SZT.)" dataDxfId="4"/>
    <tableColumn id="6" xr3:uid="{00000000-0010-0000-0000-000006000000}" name="CENA NETTO/SZT. (ZŁ)2" dataDxfId="3"/>
    <tableColumn id="7" xr3:uid="{00000000-0010-0000-0000-000007000000}" name="WARTOŚĆ NETTO OGÓŁEM (ZŁ)" dataDxfId="2"/>
    <tableColumn id="8" xr3:uid="{00000000-0010-0000-0000-000008000000}" name="WARTOŚĆ BRUTTO OGÓŁEM (ZŁ)" dataDxfId="1"/>
    <tableColumn id="9" xr3:uid="{00000000-0010-0000-0000-000009000000}" name="CENA BRUTTO/SZT. (ZŁ)" dataDxfId="0"/>
  </tableColumns>
  <tableStyleInfo name="Styl_Grażyna"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5"/>
  <sheetViews>
    <sheetView showGridLines="0" tabSelected="1" topLeftCell="A8" workbookViewId="0">
      <selection activeCell="K7" sqref="K7"/>
    </sheetView>
  </sheetViews>
  <sheetFormatPr defaultColWidth="8.88671875" defaultRowHeight="14.4" x14ac:dyDescent="0.3"/>
  <cols>
    <col min="1" max="1" width="8.88671875" style="2"/>
    <col min="2" max="2" width="8.88671875" style="2" customWidth="1"/>
    <col min="3" max="3" width="6.33203125" style="2" customWidth="1"/>
    <col min="4" max="4" width="72.21875" style="5" customWidth="1"/>
    <col min="5" max="5" width="11.6640625" style="10" customWidth="1"/>
    <col min="6" max="6" width="11.44140625" style="11" customWidth="1"/>
    <col min="7" max="7" width="14.6640625" style="12" customWidth="1"/>
    <col min="8" max="8" width="18.33203125" style="13" customWidth="1"/>
    <col min="9" max="9" width="19.109375" style="13" customWidth="1"/>
    <col min="10" max="10" width="17.6640625" style="13" customWidth="1"/>
    <col min="11" max="11" width="12.44140625" style="2" customWidth="1"/>
    <col min="12" max="16384" width="8.88671875" style="2"/>
  </cols>
  <sheetData>
    <row r="1" spans="1:15" ht="45.6" customHeight="1" x14ac:dyDescent="0.35">
      <c r="J1" s="14" t="s">
        <v>20</v>
      </c>
    </row>
    <row r="2" spans="1:15" ht="15.6" x14ac:dyDescent="0.3">
      <c r="A2" s="15"/>
      <c r="C2" s="16" t="s">
        <v>8</v>
      </c>
      <c r="D2" s="17"/>
      <c r="E2" s="17"/>
      <c r="F2" s="18"/>
      <c r="G2" s="19"/>
      <c r="H2" s="20"/>
      <c r="I2" s="20"/>
      <c r="J2" s="20"/>
    </row>
    <row r="3" spans="1:15" ht="19.95" customHeight="1" x14ac:dyDescent="0.3">
      <c r="C3" s="21" t="s">
        <v>21</v>
      </c>
      <c r="E3" s="22"/>
      <c r="F3" s="23"/>
      <c r="J3" s="24"/>
    </row>
    <row r="4" spans="1:15" ht="19.95" customHeight="1" x14ac:dyDescent="0.3">
      <c r="B4" s="2" t="s">
        <v>15</v>
      </c>
      <c r="C4" s="76" t="s">
        <v>64</v>
      </c>
      <c r="D4" s="76"/>
      <c r="E4" s="25" t="s">
        <v>15</v>
      </c>
      <c r="F4" s="25" t="s">
        <v>15</v>
      </c>
      <c r="G4" s="26" t="s">
        <v>16</v>
      </c>
      <c r="H4" s="27"/>
      <c r="I4" s="28"/>
    </row>
    <row r="5" spans="1:15" ht="15.6" hidden="1" x14ac:dyDescent="0.3">
      <c r="B5" s="15"/>
      <c r="C5" s="29" t="s">
        <v>11</v>
      </c>
      <c r="E5" s="25" t="s">
        <v>15</v>
      </c>
      <c r="F5" s="25" t="s">
        <v>15</v>
      </c>
      <c r="G5" s="26"/>
      <c r="H5" s="27"/>
      <c r="I5" s="28"/>
      <c r="J5" s="30"/>
    </row>
    <row r="6" spans="1:15" ht="15.6" hidden="1" x14ac:dyDescent="0.3">
      <c r="C6" s="29" t="s">
        <v>11</v>
      </c>
      <c r="E6" s="22"/>
      <c r="F6" s="23"/>
      <c r="H6" s="31"/>
      <c r="I6" s="31"/>
      <c r="J6" s="31"/>
    </row>
    <row r="7" spans="1:15" ht="56.4" customHeight="1" x14ac:dyDescent="0.3">
      <c r="B7" s="32"/>
      <c r="C7" s="74" t="s">
        <v>65</v>
      </c>
      <c r="D7" s="75"/>
      <c r="E7" s="75"/>
      <c r="F7" s="75"/>
      <c r="G7" s="22" t="s">
        <v>15</v>
      </c>
      <c r="H7" s="22" t="s">
        <v>15</v>
      </c>
      <c r="I7" s="22" t="s">
        <v>15</v>
      </c>
      <c r="J7" s="22" t="s">
        <v>15</v>
      </c>
      <c r="K7" s="33" t="s">
        <v>15</v>
      </c>
      <c r="L7" s="33"/>
      <c r="M7" s="33"/>
      <c r="N7" s="33" t="s">
        <v>16</v>
      </c>
      <c r="O7" s="34"/>
    </row>
    <row r="8" spans="1:15" ht="35.4" customHeight="1" thickBot="1" x14ac:dyDescent="0.35">
      <c r="C8" s="35"/>
      <c r="D8" s="21" t="s">
        <v>9</v>
      </c>
      <c r="F8" s="36" t="s">
        <v>15</v>
      </c>
      <c r="G8" s="12" t="s">
        <v>15</v>
      </c>
      <c r="H8" s="37" t="s">
        <v>15</v>
      </c>
      <c r="I8" s="38"/>
      <c r="J8" s="38"/>
      <c r="K8" s="22"/>
      <c r="L8" s="38"/>
      <c r="M8" s="38"/>
      <c r="N8" s="38"/>
      <c r="O8" s="13"/>
    </row>
    <row r="9" spans="1:15" ht="62.25" customHeight="1" x14ac:dyDescent="0.3">
      <c r="C9" s="57" t="s">
        <v>0</v>
      </c>
      <c r="D9" s="58" t="s">
        <v>12</v>
      </c>
      <c r="E9" s="56" t="s">
        <v>14</v>
      </c>
      <c r="F9" s="59" t="s">
        <v>13</v>
      </c>
      <c r="G9" s="39" t="s">
        <v>17</v>
      </c>
      <c r="H9" s="40" t="s">
        <v>6</v>
      </c>
      <c r="I9" s="41" t="s">
        <v>4</v>
      </c>
      <c r="J9" s="42" t="s">
        <v>5</v>
      </c>
    </row>
    <row r="10" spans="1:15" ht="24.6" customHeight="1" x14ac:dyDescent="0.3">
      <c r="C10" s="60" t="s">
        <v>1</v>
      </c>
      <c r="D10" s="61" t="s">
        <v>2</v>
      </c>
      <c r="E10" s="61" t="s">
        <v>3</v>
      </c>
      <c r="F10" s="61">
        <v>4</v>
      </c>
      <c r="G10" s="43">
        <v>5</v>
      </c>
      <c r="H10" s="43">
        <v>6</v>
      </c>
      <c r="I10" s="43">
        <v>7</v>
      </c>
      <c r="J10" s="44">
        <v>8</v>
      </c>
    </row>
    <row r="11" spans="1:15" ht="115.2" customHeight="1" x14ac:dyDescent="0.3">
      <c r="B11" s="45"/>
      <c r="C11" s="62">
        <v>1</v>
      </c>
      <c r="D11" s="63" t="s">
        <v>36</v>
      </c>
      <c r="E11" s="64" t="s">
        <v>10</v>
      </c>
      <c r="F11" s="65">
        <v>142</v>
      </c>
      <c r="G11" s="1">
        <v>0</v>
      </c>
      <c r="H11" s="46" t="str">
        <f>IF(G11&gt;0,ROUND(+G11,2)*F11,"")</f>
        <v/>
      </c>
      <c r="I11" s="47" t="str">
        <f>IF(G11&gt;0,ROUND(+H11,2)*1.23,"")</f>
        <v/>
      </c>
      <c r="J11" s="48" t="str">
        <f>IF(G11&gt;0,+I11/F11,"")</f>
        <v/>
      </c>
    </row>
    <row r="12" spans="1:15" ht="96" customHeight="1" x14ac:dyDescent="0.3">
      <c r="B12" s="45"/>
      <c r="C12" s="66">
        <v>2</v>
      </c>
      <c r="D12" s="67" t="s">
        <v>35</v>
      </c>
      <c r="E12" s="64" t="s">
        <v>10</v>
      </c>
      <c r="F12" s="65">
        <v>20</v>
      </c>
      <c r="G12" s="1">
        <v>0</v>
      </c>
      <c r="H12" s="46" t="str">
        <f t="shared" ref="H12:H53" si="0">IF(G12&gt;0,ROUND(+G12,2)*F12,"")</f>
        <v/>
      </c>
      <c r="I12" s="47" t="str">
        <f t="shared" ref="I12:I53" si="1">IF(G12&gt;0,ROUND(+H12,2)*1.23,"")</f>
        <v/>
      </c>
      <c r="J12" s="48" t="str">
        <f t="shared" ref="J12:J53" si="2">IF(G12&gt;0,+I12/F12,"")</f>
        <v/>
      </c>
    </row>
    <row r="13" spans="1:15" ht="67.95" customHeight="1" x14ac:dyDescent="0.3">
      <c r="B13" s="45"/>
      <c r="C13" s="62">
        <v>3</v>
      </c>
      <c r="D13" s="63" t="s">
        <v>70</v>
      </c>
      <c r="E13" s="64" t="s">
        <v>10</v>
      </c>
      <c r="F13" s="65">
        <v>405</v>
      </c>
      <c r="G13" s="1">
        <v>0</v>
      </c>
      <c r="H13" s="46" t="str">
        <f t="shared" si="0"/>
        <v/>
      </c>
      <c r="I13" s="47" t="str">
        <f t="shared" si="1"/>
        <v/>
      </c>
      <c r="J13" s="48" t="str">
        <f t="shared" si="2"/>
        <v/>
      </c>
    </row>
    <row r="14" spans="1:15" ht="102.6" customHeight="1" x14ac:dyDescent="0.3">
      <c r="B14" s="45"/>
      <c r="C14" s="66">
        <v>4</v>
      </c>
      <c r="D14" s="63" t="s">
        <v>71</v>
      </c>
      <c r="E14" s="64" t="s">
        <v>10</v>
      </c>
      <c r="F14" s="65">
        <v>90</v>
      </c>
      <c r="G14" s="1">
        <v>0</v>
      </c>
      <c r="H14" s="46" t="str">
        <f t="shared" si="0"/>
        <v/>
      </c>
      <c r="I14" s="47" t="str">
        <f t="shared" si="1"/>
        <v/>
      </c>
      <c r="J14" s="47" t="str">
        <f t="shared" si="2"/>
        <v/>
      </c>
    </row>
    <row r="15" spans="1:15" ht="144" customHeight="1" x14ac:dyDescent="0.3">
      <c r="B15" s="45"/>
      <c r="C15" s="62">
        <v>5</v>
      </c>
      <c r="D15" s="68" t="s">
        <v>62</v>
      </c>
      <c r="E15" s="64" t="s">
        <v>10</v>
      </c>
      <c r="F15" s="65">
        <v>50</v>
      </c>
      <c r="G15" s="1">
        <v>0</v>
      </c>
      <c r="H15" s="46" t="str">
        <f t="shared" ref="H15" si="3">IF(G15&gt;0,ROUND(+G15,2)*F15,"")</f>
        <v/>
      </c>
      <c r="I15" s="47" t="str">
        <f t="shared" ref="I15" si="4">IF(G15&gt;0,ROUND(+H15,2)*1.23,"")</f>
        <v/>
      </c>
      <c r="J15" s="47" t="str">
        <f t="shared" ref="J15" si="5">IF(G15&gt;0,+I15/F15,"")</f>
        <v/>
      </c>
    </row>
    <row r="16" spans="1:15" ht="159" customHeight="1" x14ac:dyDescent="0.3">
      <c r="B16" s="45"/>
      <c r="C16" s="66">
        <v>6</v>
      </c>
      <c r="D16" s="69" t="s">
        <v>32</v>
      </c>
      <c r="E16" s="64" t="s">
        <v>10</v>
      </c>
      <c r="F16" s="65">
        <v>15</v>
      </c>
      <c r="G16" s="1">
        <v>0</v>
      </c>
      <c r="H16" s="46" t="str">
        <f t="shared" ref="H16" si="6">IF(G16&gt;0,ROUND(+G16,2)*F16,"")</f>
        <v/>
      </c>
      <c r="I16" s="47" t="str">
        <f t="shared" ref="I16" si="7">IF(G16&gt;0,ROUND(+H16,2)*1.23,"")</f>
        <v/>
      </c>
      <c r="J16" s="47" t="str">
        <f t="shared" ref="J16" si="8">IF(G16&gt;0,+I16/F16,"")</f>
        <v/>
      </c>
    </row>
    <row r="17" spans="2:14" ht="225.6" customHeight="1" x14ac:dyDescent="0.3">
      <c r="B17" s="45"/>
      <c r="C17" s="62">
        <v>7</v>
      </c>
      <c r="D17" s="69" t="s">
        <v>34</v>
      </c>
      <c r="E17" s="64" t="s">
        <v>10</v>
      </c>
      <c r="F17" s="65">
        <v>95</v>
      </c>
      <c r="G17" s="1">
        <v>0</v>
      </c>
      <c r="H17" s="46" t="str">
        <f t="shared" ref="H17:H20" si="9">IF(G17&gt;0,ROUND(+G17,2)*F17,"")</f>
        <v/>
      </c>
      <c r="I17" s="47" t="str">
        <f t="shared" ref="I17:I20" si="10">IF(G17&gt;0,ROUND(+H17,2)*1.23,"")</f>
        <v/>
      </c>
      <c r="J17" s="47" t="str">
        <f t="shared" ref="J17:J20" si="11">IF(G17&gt;0,+I17/F17,"")</f>
        <v/>
      </c>
    </row>
    <row r="18" spans="2:14" ht="409.2" customHeight="1" x14ac:dyDescent="0.3">
      <c r="B18" s="45"/>
      <c r="C18" s="66">
        <v>8</v>
      </c>
      <c r="D18" s="67" t="s">
        <v>33</v>
      </c>
      <c r="E18" s="64" t="s">
        <v>10</v>
      </c>
      <c r="F18" s="65">
        <v>80</v>
      </c>
      <c r="G18" s="1">
        <v>0</v>
      </c>
      <c r="H18" s="46" t="str">
        <f t="shared" si="9"/>
        <v/>
      </c>
      <c r="I18" s="47" t="str">
        <f t="shared" si="10"/>
        <v/>
      </c>
      <c r="J18" s="47" t="str">
        <f t="shared" si="11"/>
        <v/>
      </c>
    </row>
    <row r="19" spans="2:14" ht="143.4" customHeight="1" x14ac:dyDescent="0.3">
      <c r="B19" s="45"/>
      <c r="C19" s="62">
        <v>9</v>
      </c>
      <c r="D19" s="63" t="s">
        <v>49</v>
      </c>
      <c r="E19" s="64" t="s">
        <v>10</v>
      </c>
      <c r="F19" s="65">
        <v>10</v>
      </c>
      <c r="G19" s="1">
        <v>0</v>
      </c>
      <c r="H19" s="46" t="str">
        <f t="shared" si="9"/>
        <v/>
      </c>
      <c r="I19" s="47" t="str">
        <f t="shared" si="10"/>
        <v/>
      </c>
      <c r="J19" s="47" t="str">
        <f t="shared" si="11"/>
        <v/>
      </c>
      <c r="N19" s="2" t="s">
        <v>19</v>
      </c>
    </row>
    <row r="20" spans="2:14" ht="155.4" customHeight="1" x14ac:dyDescent="0.3">
      <c r="B20" s="45"/>
      <c r="C20" s="66">
        <v>10</v>
      </c>
      <c r="D20" s="63" t="s">
        <v>28</v>
      </c>
      <c r="E20" s="64" t="s">
        <v>10</v>
      </c>
      <c r="F20" s="65">
        <v>175</v>
      </c>
      <c r="G20" s="1">
        <v>0</v>
      </c>
      <c r="H20" s="46" t="str">
        <f t="shared" si="9"/>
        <v/>
      </c>
      <c r="I20" s="47" t="str">
        <f t="shared" si="10"/>
        <v/>
      </c>
      <c r="J20" s="47" t="str">
        <f t="shared" si="11"/>
        <v/>
      </c>
    </row>
    <row r="21" spans="2:14" ht="131.25" customHeight="1" x14ac:dyDescent="0.3">
      <c r="B21" s="45"/>
      <c r="C21" s="62">
        <v>11</v>
      </c>
      <c r="D21" s="63" t="s">
        <v>61</v>
      </c>
      <c r="E21" s="64" t="s">
        <v>10</v>
      </c>
      <c r="F21" s="65">
        <v>100</v>
      </c>
      <c r="G21" s="1">
        <v>0</v>
      </c>
      <c r="H21" s="46" t="str">
        <f t="shared" ref="H21" si="12">IF(G21&gt;0,ROUND(+G21,2)*F21,"")</f>
        <v/>
      </c>
      <c r="I21" s="47" t="str">
        <f t="shared" ref="I21" si="13">IF(G21&gt;0,ROUND(+H21,2)*1.23,"")</f>
        <v/>
      </c>
      <c r="J21" s="48" t="str">
        <f t="shared" ref="J21" si="14">IF(G21&gt;0,+I21/F21,"")</f>
        <v/>
      </c>
    </row>
    <row r="22" spans="2:14" ht="129" customHeight="1" x14ac:dyDescent="0.3">
      <c r="B22" s="45"/>
      <c r="C22" s="66">
        <v>12</v>
      </c>
      <c r="D22" s="70" t="s">
        <v>60</v>
      </c>
      <c r="E22" s="64" t="s">
        <v>10</v>
      </c>
      <c r="F22" s="65">
        <v>80</v>
      </c>
      <c r="G22" s="1">
        <v>0</v>
      </c>
      <c r="H22" s="46" t="str">
        <f t="shared" si="0"/>
        <v/>
      </c>
      <c r="I22" s="47" t="str">
        <f t="shared" si="1"/>
        <v/>
      </c>
      <c r="J22" s="48" t="str">
        <f t="shared" si="2"/>
        <v/>
      </c>
    </row>
    <row r="23" spans="2:14" ht="108" customHeight="1" x14ac:dyDescent="0.3">
      <c r="B23" s="45"/>
      <c r="C23" s="62">
        <v>13</v>
      </c>
      <c r="D23" s="63" t="s">
        <v>58</v>
      </c>
      <c r="E23" s="64" t="s">
        <v>10</v>
      </c>
      <c r="F23" s="65">
        <v>122</v>
      </c>
      <c r="G23" s="1">
        <v>0</v>
      </c>
      <c r="H23" s="46" t="str">
        <f t="shared" si="0"/>
        <v/>
      </c>
      <c r="I23" s="47" t="str">
        <f t="shared" si="1"/>
        <v/>
      </c>
      <c r="J23" s="48" t="str">
        <f t="shared" si="2"/>
        <v/>
      </c>
    </row>
    <row r="24" spans="2:14" ht="142.19999999999999" customHeight="1" x14ac:dyDescent="0.3">
      <c r="B24" s="45"/>
      <c r="C24" s="66">
        <v>14</v>
      </c>
      <c r="D24" s="63" t="s">
        <v>59</v>
      </c>
      <c r="E24" s="64" t="s">
        <v>10</v>
      </c>
      <c r="F24" s="65">
        <v>10</v>
      </c>
      <c r="G24" s="1">
        <v>0</v>
      </c>
      <c r="H24" s="46" t="str">
        <f t="shared" ref="H24" si="15">IF(G24&gt;0,ROUND(+G24,2)*F24,"")</f>
        <v/>
      </c>
      <c r="I24" s="47" t="str">
        <f t="shared" ref="I24" si="16">IF(G24&gt;0,ROUND(+H24,2)*1.23,"")</f>
        <v/>
      </c>
      <c r="J24" s="48" t="str">
        <f t="shared" ref="J24" si="17">IF(G24&gt;0,+I24/F24,"")</f>
        <v/>
      </c>
    </row>
    <row r="25" spans="2:14" ht="115.95" customHeight="1" x14ac:dyDescent="0.3">
      <c r="B25" s="45"/>
      <c r="C25" s="62">
        <v>15</v>
      </c>
      <c r="D25" s="69" t="s">
        <v>66</v>
      </c>
      <c r="E25" s="64" t="s">
        <v>10</v>
      </c>
      <c r="F25" s="65">
        <v>75</v>
      </c>
      <c r="G25" s="1">
        <v>0</v>
      </c>
      <c r="H25" s="46" t="str">
        <f t="shared" si="0"/>
        <v/>
      </c>
      <c r="I25" s="47" t="str">
        <f t="shared" si="1"/>
        <v/>
      </c>
      <c r="J25" s="48" t="str">
        <f t="shared" si="2"/>
        <v/>
      </c>
    </row>
    <row r="26" spans="2:14" ht="122.4" customHeight="1" x14ac:dyDescent="0.3">
      <c r="B26" s="45"/>
      <c r="C26" s="66">
        <v>16</v>
      </c>
      <c r="D26" s="63" t="s">
        <v>57</v>
      </c>
      <c r="E26" s="64" t="s">
        <v>10</v>
      </c>
      <c r="F26" s="65">
        <v>8</v>
      </c>
      <c r="G26" s="1">
        <v>0</v>
      </c>
      <c r="H26" s="46" t="str">
        <f t="shared" si="0"/>
        <v/>
      </c>
      <c r="I26" s="47" t="str">
        <f t="shared" si="1"/>
        <v/>
      </c>
      <c r="J26" s="48" t="str">
        <f t="shared" si="2"/>
        <v/>
      </c>
    </row>
    <row r="27" spans="2:14" ht="132.6" customHeight="1" x14ac:dyDescent="0.3">
      <c r="B27" s="45"/>
      <c r="C27" s="62">
        <v>17</v>
      </c>
      <c r="D27" s="63" t="s">
        <v>56</v>
      </c>
      <c r="E27" s="64" t="s">
        <v>10</v>
      </c>
      <c r="F27" s="65">
        <v>2</v>
      </c>
      <c r="G27" s="1">
        <v>0</v>
      </c>
      <c r="H27" s="46" t="str">
        <f t="shared" si="0"/>
        <v/>
      </c>
      <c r="I27" s="47" t="str">
        <f t="shared" si="1"/>
        <v/>
      </c>
      <c r="J27" s="48" t="str">
        <f t="shared" si="2"/>
        <v/>
      </c>
    </row>
    <row r="28" spans="2:14" ht="128.4" customHeight="1" x14ac:dyDescent="0.3">
      <c r="B28" s="45"/>
      <c r="C28" s="66">
        <v>18</v>
      </c>
      <c r="D28" s="63" t="s">
        <v>67</v>
      </c>
      <c r="E28" s="64" t="s">
        <v>10</v>
      </c>
      <c r="F28" s="65">
        <v>22</v>
      </c>
      <c r="G28" s="1">
        <v>0</v>
      </c>
      <c r="H28" s="46" t="str">
        <f t="shared" si="0"/>
        <v/>
      </c>
      <c r="I28" s="47" t="str">
        <f t="shared" si="1"/>
        <v/>
      </c>
      <c r="J28" s="48" t="str">
        <f t="shared" si="2"/>
        <v/>
      </c>
    </row>
    <row r="29" spans="2:14" ht="137.4" customHeight="1" x14ac:dyDescent="0.3">
      <c r="B29" s="45"/>
      <c r="C29" s="62">
        <v>19</v>
      </c>
      <c r="D29" s="63" t="s">
        <v>55</v>
      </c>
      <c r="E29" s="64" t="s">
        <v>10</v>
      </c>
      <c r="F29" s="65">
        <v>65</v>
      </c>
      <c r="G29" s="1">
        <v>0</v>
      </c>
      <c r="H29" s="46" t="str">
        <f t="shared" si="0"/>
        <v/>
      </c>
      <c r="I29" s="47" t="str">
        <f t="shared" si="1"/>
        <v/>
      </c>
      <c r="J29" s="48" t="str">
        <f t="shared" si="2"/>
        <v/>
      </c>
    </row>
    <row r="30" spans="2:14" ht="129.6" customHeight="1" x14ac:dyDescent="0.3">
      <c r="B30" s="45"/>
      <c r="C30" s="66">
        <v>20</v>
      </c>
      <c r="D30" s="63" t="s">
        <v>54</v>
      </c>
      <c r="E30" s="64" t="s">
        <v>10</v>
      </c>
      <c r="F30" s="65">
        <v>40</v>
      </c>
      <c r="G30" s="1">
        <v>0</v>
      </c>
      <c r="H30" s="46" t="str">
        <f t="shared" si="0"/>
        <v/>
      </c>
      <c r="I30" s="47" t="str">
        <f t="shared" si="1"/>
        <v/>
      </c>
      <c r="J30" s="48" t="str">
        <f t="shared" si="2"/>
        <v/>
      </c>
    </row>
    <row r="31" spans="2:14" ht="120" customHeight="1" x14ac:dyDescent="0.3">
      <c r="B31" s="45"/>
      <c r="C31" s="62">
        <v>21</v>
      </c>
      <c r="D31" s="63" t="s">
        <v>53</v>
      </c>
      <c r="E31" s="64" t="s">
        <v>10</v>
      </c>
      <c r="F31" s="65">
        <v>50</v>
      </c>
      <c r="G31" s="1">
        <v>0</v>
      </c>
      <c r="H31" s="46" t="str">
        <f t="shared" si="0"/>
        <v/>
      </c>
      <c r="I31" s="47" t="str">
        <f t="shared" si="1"/>
        <v/>
      </c>
      <c r="J31" s="48" t="str">
        <f t="shared" si="2"/>
        <v/>
      </c>
    </row>
    <row r="32" spans="2:14" ht="132.6" customHeight="1" x14ac:dyDescent="0.3">
      <c r="B32" s="45"/>
      <c r="C32" s="66">
        <v>22</v>
      </c>
      <c r="D32" s="63" t="s">
        <v>52</v>
      </c>
      <c r="E32" s="64" t="s">
        <v>10</v>
      </c>
      <c r="F32" s="65">
        <v>6</v>
      </c>
      <c r="G32" s="1">
        <v>0</v>
      </c>
      <c r="H32" s="46" t="str">
        <f t="shared" ref="H32" si="18">IF(G32&gt;0,ROUND(+G32,2)*F32,"")</f>
        <v/>
      </c>
      <c r="I32" s="47" t="str">
        <f t="shared" ref="I32" si="19">IF(G32&gt;0,ROUND(+H32,2)*1.23,"")</f>
        <v/>
      </c>
      <c r="J32" s="48" t="str">
        <f t="shared" ref="J32" si="20">IF(G32&gt;0,+I32/F32,"")</f>
        <v/>
      </c>
    </row>
    <row r="33" spans="2:10" ht="132.6" customHeight="1" x14ac:dyDescent="0.3">
      <c r="B33" s="45"/>
      <c r="C33" s="62">
        <v>23</v>
      </c>
      <c r="D33" s="70" t="s">
        <v>51</v>
      </c>
      <c r="E33" s="64" t="s">
        <v>10</v>
      </c>
      <c r="F33" s="65">
        <v>44</v>
      </c>
      <c r="G33" s="1">
        <v>0</v>
      </c>
      <c r="H33" s="46" t="str">
        <f t="shared" si="0"/>
        <v/>
      </c>
      <c r="I33" s="47" t="str">
        <f t="shared" si="1"/>
        <v/>
      </c>
      <c r="J33" s="48" t="str">
        <f t="shared" si="2"/>
        <v/>
      </c>
    </row>
    <row r="34" spans="2:10" ht="128.4" customHeight="1" x14ac:dyDescent="0.3">
      <c r="B34" s="45"/>
      <c r="C34" s="66">
        <v>24</v>
      </c>
      <c r="D34" s="63" t="s">
        <v>50</v>
      </c>
      <c r="E34" s="64" t="s">
        <v>10</v>
      </c>
      <c r="F34" s="65">
        <v>10</v>
      </c>
      <c r="G34" s="1">
        <v>0</v>
      </c>
      <c r="H34" s="46" t="str">
        <f t="shared" si="0"/>
        <v/>
      </c>
      <c r="I34" s="47" t="str">
        <f t="shared" si="1"/>
        <v/>
      </c>
      <c r="J34" s="48" t="str">
        <f t="shared" si="2"/>
        <v/>
      </c>
    </row>
    <row r="35" spans="2:10" ht="129.6" customHeight="1" x14ac:dyDescent="0.3">
      <c r="B35" s="45"/>
      <c r="C35" s="62">
        <v>25</v>
      </c>
      <c r="D35" s="71" t="s">
        <v>38</v>
      </c>
      <c r="E35" s="64" t="s">
        <v>10</v>
      </c>
      <c r="F35" s="65">
        <v>4</v>
      </c>
      <c r="G35" s="1">
        <v>0</v>
      </c>
      <c r="H35" s="46" t="str">
        <f t="shared" si="0"/>
        <v/>
      </c>
      <c r="I35" s="47" t="str">
        <f t="shared" si="1"/>
        <v/>
      </c>
      <c r="J35" s="48" t="str">
        <f t="shared" si="2"/>
        <v/>
      </c>
    </row>
    <row r="36" spans="2:10" ht="130.19999999999999" customHeight="1" x14ac:dyDescent="0.3">
      <c r="B36" s="45"/>
      <c r="C36" s="66">
        <v>26</v>
      </c>
      <c r="D36" s="63" t="s">
        <v>63</v>
      </c>
      <c r="E36" s="64" t="s">
        <v>10</v>
      </c>
      <c r="F36" s="65">
        <v>10</v>
      </c>
      <c r="G36" s="1">
        <v>0</v>
      </c>
      <c r="H36" s="46" t="str">
        <f t="shared" si="0"/>
        <v/>
      </c>
      <c r="I36" s="47" t="str">
        <f t="shared" si="1"/>
        <v/>
      </c>
      <c r="J36" s="48" t="str">
        <f t="shared" si="2"/>
        <v/>
      </c>
    </row>
    <row r="37" spans="2:10" ht="117" customHeight="1" x14ac:dyDescent="0.3">
      <c r="B37" s="45"/>
      <c r="C37" s="62">
        <v>27</v>
      </c>
      <c r="D37" s="63" t="s">
        <v>39</v>
      </c>
      <c r="E37" s="64" t="s">
        <v>10</v>
      </c>
      <c r="F37" s="65">
        <v>2</v>
      </c>
      <c r="G37" s="1">
        <v>0</v>
      </c>
      <c r="H37" s="46" t="str">
        <f t="shared" si="0"/>
        <v/>
      </c>
      <c r="I37" s="47" t="str">
        <f t="shared" si="1"/>
        <v/>
      </c>
      <c r="J37" s="48" t="str">
        <f t="shared" si="2"/>
        <v/>
      </c>
    </row>
    <row r="38" spans="2:10" ht="126.6" customHeight="1" x14ac:dyDescent="0.3">
      <c r="B38" s="45"/>
      <c r="C38" s="66">
        <v>28</v>
      </c>
      <c r="D38" s="63" t="s">
        <v>30</v>
      </c>
      <c r="E38" s="64" t="s">
        <v>10</v>
      </c>
      <c r="F38" s="65">
        <v>17</v>
      </c>
      <c r="G38" s="1">
        <v>0</v>
      </c>
      <c r="H38" s="46" t="str">
        <f t="shared" ref="H38" si="21">IF(G38&gt;0,ROUND(+G38,2)*F38,"")</f>
        <v/>
      </c>
      <c r="I38" s="47" t="str">
        <f t="shared" ref="I38" si="22">IF(G38&gt;0,ROUND(+H38,2)*1.23,"")</f>
        <v/>
      </c>
      <c r="J38" s="48" t="str">
        <f t="shared" ref="J38" si="23">IF(G38&gt;0,+I38/F38,"")</f>
        <v/>
      </c>
    </row>
    <row r="39" spans="2:10" ht="116.4" customHeight="1" x14ac:dyDescent="0.3">
      <c r="B39" s="45"/>
      <c r="C39" s="62">
        <v>29</v>
      </c>
      <c r="D39" s="63" t="s">
        <v>40</v>
      </c>
      <c r="E39" s="64" t="s">
        <v>10</v>
      </c>
      <c r="F39" s="65">
        <v>50</v>
      </c>
      <c r="G39" s="1">
        <v>0</v>
      </c>
      <c r="H39" s="46" t="str">
        <f t="shared" si="0"/>
        <v/>
      </c>
      <c r="I39" s="47" t="str">
        <f t="shared" si="1"/>
        <v/>
      </c>
      <c r="J39" s="48" t="str">
        <f t="shared" si="2"/>
        <v/>
      </c>
    </row>
    <row r="40" spans="2:10" ht="132" customHeight="1" x14ac:dyDescent="0.3">
      <c r="B40" s="45"/>
      <c r="C40" s="66">
        <v>30</v>
      </c>
      <c r="D40" s="63" t="s">
        <v>41</v>
      </c>
      <c r="E40" s="64" t="s">
        <v>10</v>
      </c>
      <c r="F40" s="65">
        <v>10</v>
      </c>
      <c r="G40" s="1">
        <v>0</v>
      </c>
      <c r="H40" s="46" t="str">
        <f t="shared" ref="H40" si="24">IF(G40&gt;0,ROUND(+G40,2)*F40,"")</f>
        <v/>
      </c>
      <c r="I40" s="47" t="str">
        <f t="shared" ref="I40" si="25">IF(G40&gt;0,ROUND(+H40,2)*1.23,"")</f>
        <v/>
      </c>
      <c r="J40" s="48" t="str">
        <f t="shared" ref="J40" si="26">IF(G40&gt;0,+I40/F40,"")</f>
        <v/>
      </c>
    </row>
    <row r="41" spans="2:10" ht="122.4" customHeight="1" x14ac:dyDescent="0.3">
      <c r="B41" s="45"/>
      <c r="C41" s="62">
        <v>31</v>
      </c>
      <c r="D41" s="63" t="s">
        <v>42</v>
      </c>
      <c r="E41" s="64" t="s">
        <v>10</v>
      </c>
      <c r="F41" s="65">
        <v>15</v>
      </c>
      <c r="G41" s="1">
        <v>0</v>
      </c>
      <c r="H41" s="46" t="str">
        <f t="shared" si="0"/>
        <v/>
      </c>
      <c r="I41" s="47" t="str">
        <f t="shared" si="1"/>
        <v/>
      </c>
      <c r="J41" s="48" t="str">
        <f t="shared" si="2"/>
        <v/>
      </c>
    </row>
    <row r="42" spans="2:10" ht="133.94999999999999" customHeight="1" x14ac:dyDescent="0.3">
      <c r="B42" s="45"/>
      <c r="C42" s="66">
        <v>32</v>
      </c>
      <c r="D42" s="63" t="s">
        <v>43</v>
      </c>
      <c r="E42" s="64" t="s">
        <v>10</v>
      </c>
      <c r="F42" s="65">
        <v>5</v>
      </c>
      <c r="G42" s="1">
        <v>0</v>
      </c>
      <c r="H42" s="46" t="str">
        <f t="shared" ref="H42" si="27">IF(G42&gt;0,ROUND(+G42,2)*F42,"")</f>
        <v/>
      </c>
      <c r="I42" s="47" t="str">
        <f t="shared" ref="I42" si="28">IF(G42&gt;0,ROUND(+H42,2)*1.23,"")</f>
        <v/>
      </c>
      <c r="J42" s="47" t="str">
        <f t="shared" ref="J42" si="29">IF(G42&gt;0,+I42/F42,"")</f>
        <v/>
      </c>
    </row>
    <row r="43" spans="2:10" ht="141" customHeight="1" x14ac:dyDescent="0.3">
      <c r="B43" s="45"/>
      <c r="C43" s="62">
        <v>33</v>
      </c>
      <c r="D43" s="63" t="s">
        <v>68</v>
      </c>
      <c r="E43" s="72" t="s">
        <v>10</v>
      </c>
      <c r="F43" s="72">
        <v>30</v>
      </c>
      <c r="G43" s="1">
        <v>0</v>
      </c>
      <c r="H43" s="46" t="str">
        <f t="shared" si="0"/>
        <v/>
      </c>
      <c r="I43" s="47" t="str">
        <f t="shared" si="1"/>
        <v/>
      </c>
      <c r="J43" s="48" t="str">
        <f t="shared" si="2"/>
        <v/>
      </c>
    </row>
    <row r="44" spans="2:10" ht="132" customHeight="1" x14ac:dyDescent="0.3">
      <c r="B44" s="45"/>
      <c r="C44" s="66">
        <v>34</v>
      </c>
      <c r="D44" s="63" t="s">
        <v>44</v>
      </c>
      <c r="E44" s="64" t="s">
        <v>10</v>
      </c>
      <c r="F44" s="65">
        <v>24</v>
      </c>
      <c r="G44" s="1">
        <v>0</v>
      </c>
      <c r="H44" s="46" t="str">
        <f t="shared" si="0"/>
        <v/>
      </c>
      <c r="I44" s="47" t="str">
        <f t="shared" si="1"/>
        <v/>
      </c>
      <c r="J44" s="48" t="str">
        <f t="shared" si="2"/>
        <v/>
      </c>
    </row>
    <row r="45" spans="2:10" ht="130.94999999999999" customHeight="1" x14ac:dyDescent="0.3">
      <c r="B45" s="45"/>
      <c r="C45" s="62">
        <v>35</v>
      </c>
      <c r="D45" s="63" t="s">
        <v>45</v>
      </c>
      <c r="E45" s="64" t="s">
        <v>10</v>
      </c>
      <c r="F45" s="65">
        <v>15</v>
      </c>
      <c r="G45" s="1">
        <v>0</v>
      </c>
      <c r="H45" s="46" t="str">
        <f t="shared" ref="H45" si="30">IF(G45&gt;0,ROUND(+G45,2)*F45,"")</f>
        <v/>
      </c>
      <c r="I45" s="47" t="str">
        <f t="shared" ref="I45" si="31">IF(G45&gt;0,ROUND(+H45,2)*1.23,"")</f>
        <v/>
      </c>
      <c r="J45" s="48" t="str">
        <f t="shared" ref="J45" si="32">IF(G45&gt;0,+I45/F45,"")</f>
        <v/>
      </c>
    </row>
    <row r="46" spans="2:10" ht="139.94999999999999" customHeight="1" x14ac:dyDescent="0.3">
      <c r="B46" s="45"/>
      <c r="C46" s="66">
        <v>36</v>
      </c>
      <c r="D46" s="63" t="s">
        <v>69</v>
      </c>
      <c r="E46" s="64" t="s">
        <v>10</v>
      </c>
      <c r="F46" s="65">
        <v>46</v>
      </c>
      <c r="G46" s="1">
        <v>0</v>
      </c>
      <c r="H46" s="46" t="str">
        <f t="shared" si="0"/>
        <v/>
      </c>
      <c r="I46" s="47" t="str">
        <f t="shared" si="1"/>
        <v/>
      </c>
      <c r="J46" s="48" t="str">
        <f t="shared" si="2"/>
        <v/>
      </c>
    </row>
    <row r="47" spans="2:10" ht="127.95" customHeight="1" x14ac:dyDescent="0.3">
      <c r="B47" s="45"/>
      <c r="C47" s="62">
        <v>37</v>
      </c>
      <c r="D47" s="63" t="s">
        <v>46</v>
      </c>
      <c r="E47" s="64" t="s">
        <v>10</v>
      </c>
      <c r="F47" s="65">
        <v>20</v>
      </c>
      <c r="G47" s="1">
        <v>0</v>
      </c>
      <c r="H47" s="46" t="str">
        <f t="shared" si="0"/>
        <v/>
      </c>
      <c r="I47" s="47" t="str">
        <f t="shared" si="1"/>
        <v/>
      </c>
      <c r="J47" s="48" t="str">
        <f t="shared" si="2"/>
        <v/>
      </c>
    </row>
    <row r="48" spans="2:10" ht="111.6" customHeight="1" x14ac:dyDescent="0.3">
      <c r="B48" s="45"/>
      <c r="C48" s="66">
        <v>38</v>
      </c>
      <c r="D48" s="63" t="s">
        <v>47</v>
      </c>
      <c r="E48" s="64" t="s">
        <v>10</v>
      </c>
      <c r="F48" s="65">
        <v>17</v>
      </c>
      <c r="G48" s="1">
        <v>0</v>
      </c>
      <c r="H48" s="46" t="str">
        <f t="shared" si="0"/>
        <v/>
      </c>
      <c r="I48" s="47" t="str">
        <f t="shared" si="1"/>
        <v/>
      </c>
      <c r="J48" s="48" t="str">
        <f t="shared" si="2"/>
        <v/>
      </c>
    </row>
    <row r="49" spans="2:10" ht="138" customHeight="1" x14ac:dyDescent="0.3">
      <c r="B49" s="45"/>
      <c r="C49" s="62">
        <v>39</v>
      </c>
      <c r="D49" s="63" t="s">
        <v>48</v>
      </c>
      <c r="E49" s="64" t="s">
        <v>10</v>
      </c>
      <c r="F49" s="65">
        <v>35</v>
      </c>
      <c r="G49" s="1">
        <v>0</v>
      </c>
      <c r="H49" s="46" t="str">
        <f t="shared" si="0"/>
        <v/>
      </c>
      <c r="I49" s="47" t="str">
        <f t="shared" si="1"/>
        <v/>
      </c>
      <c r="J49" s="48" t="str">
        <f t="shared" si="2"/>
        <v/>
      </c>
    </row>
    <row r="50" spans="2:10" ht="128.25" customHeight="1" x14ac:dyDescent="0.3">
      <c r="B50" s="45"/>
      <c r="C50" s="66">
        <v>40</v>
      </c>
      <c r="D50" s="63" t="s">
        <v>29</v>
      </c>
      <c r="E50" s="64" t="s">
        <v>10</v>
      </c>
      <c r="F50" s="65">
        <v>2</v>
      </c>
      <c r="G50" s="1">
        <v>0</v>
      </c>
      <c r="H50" s="46" t="str">
        <f t="shared" si="0"/>
        <v/>
      </c>
      <c r="I50" s="47" t="str">
        <f t="shared" si="1"/>
        <v/>
      </c>
      <c r="J50" s="48" t="str">
        <f t="shared" si="2"/>
        <v/>
      </c>
    </row>
    <row r="51" spans="2:10" ht="113.4" customHeight="1" x14ac:dyDescent="0.3">
      <c r="B51" s="45"/>
      <c r="C51" s="62">
        <v>41</v>
      </c>
      <c r="D51" s="73" t="s">
        <v>23</v>
      </c>
      <c r="E51" s="64" t="s">
        <v>22</v>
      </c>
      <c r="F51" s="65">
        <v>10</v>
      </c>
      <c r="G51" s="1">
        <v>0</v>
      </c>
      <c r="H51" s="46" t="str">
        <f t="shared" ref="H51" si="33">IF(G51&gt;0,ROUND(+G51,2)*F51,"")</f>
        <v/>
      </c>
      <c r="I51" s="47" t="str">
        <f t="shared" ref="I51" si="34">IF(G51&gt;0,ROUND(+H51,2)*1.23,"")</f>
        <v/>
      </c>
      <c r="J51" s="48" t="str">
        <f t="shared" ref="J51" si="35">IF(G51&gt;0,+I51/F51,"")</f>
        <v/>
      </c>
    </row>
    <row r="52" spans="2:10" ht="135.6" customHeight="1" x14ac:dyDescent="0.3">
      <c r="B52" s="45"/>
      <c r="C52" s="66">
        <v>42</v>
      </c>
      <c r="D52" s="63" t="s">
        <v>31</v>
      </c>
      <c r="E52" s="64" t="s">
        <v>10</v>
      </c>
      <c r="F52" s="65">
        <v>55</v>
      </c>
      <c r="G52" s="1">
        <v>0</v>
      </c>
      <c r="H52" s="46" t="str">
        <f t="shared" ref="H52" si="36">IF(G52&gt;0,ROUND(+G52,2)*F52,"")</f>
        <v/>
      </c>
      <c r="I52" s="47" t="str">
        <f t="shared" ref="I52" si="37">IF(G52&gt;0,ROUND(+H52,2)*1.23,"")</f>
        <v/>
      </c>
      <c r="J52" s="48" t="str">
        <f t="shared" ref="J52" si="38">IF(G52&gt;0,+I52/F52,"")</f>
        <v/>
      </c>
    </row>
    <row r="53" spans="2:10" ht="193.2" customHeight="1" x14ac:dyDescent="0.3">
      <c r="B53" s="45"/>
      <c r="C53" s="62">
        <v>43</v>
      </c>
      <c r="D53" s="63" t="s">
        <v>37</v>
      </c>
      <c r="E53" s="64" t="s">
        <v>10</v>
      </c>
      <c r="F53" s="65">
        <v>259</v>
      </c>
      <c r="G53" s="1">
        <v>0</v>
      </c>
      <c r="H53" s="46" t="str">
        <f t="shared" si="0"/>
        <v/>
      </c>
      <c r="I53" s="47" t="str">
        <f t="shared" si="1"/>
        <v/>
      </c>
      <c r="J53" s="48" t="str">
        <f t="shared" si="2"/>
        <v/>
      </c>
    </row>
    <row r="54" spans="2:10" ht="18.600000000000001" thickBot="1" x14ac:dyDescent="0.35">
      <c r="B54" s="45"/>
      <c r="C54" s="49"/>
      <c r="D54" s="50" t="s">
        <v>7</v>
      </c>
      <c r="E54" s="51" t="s">
        <v>18</v>
      </c>
      <c r="F54" s="52">
        <f>SUM(F11:F53)</f>
        <v>2342</v>
      </c>
      <c r="G54" s="53" t="s">
        <v>18</v>
      </c>
      <c r="H54" s="54">
        <f>SUM(H11:H53)</f>
        <v>0</v>
      </c>
      <c r="I54" s="54">
        <f>SUM(I11:I53)</f>
        <v>0</v>
      </c>
      <c r="J54" s="55" t="s">
        <v>18</v>
      </c>
    </row>
    <row r="55" spans="2:10" x14ac:dyDescent="0.3">
      <c r="B55" s="45"/>
    </row>
    <row r="56" spans="2:10" x14ac:dyDescent="0.3">
      <c r="B56" s="45"/>
    </row>
    <row r="57" spans="2:10" ht="15.6" x14ac:dyDescent="0.3">
      <c r="B57" s="45"/>
      <c r="D57" s="2"/>
      <c r="E57" s="3"/>
      <c r="F57" s="2"/>
      <c r="G57" s="4" t="s">
        <v>15</v>
      </c>
      <c r="H57" s="5"/>
      <c r="I57" s="2"/>
      <c r="J57" s="2"/>
    </row>
    <row r="58" spans="2:10" ht="27.75" customHeight="1" x14ac:dyDescent="0.3">
      <c r="C58" s="3"/>
      <c r="D58" s="5" t="s">
        <v>24</v>
      </c>
      <c r="E58" s="6"/>
      <c r="F58" s="2"/>
      <c r="G58" s="6"/>
      <c r="H58" s="6"/>
      <c r="I58" s="77" t="s">
        <v>25</v>
      </c>
      <c r="J58" s="77"/>
    </row>
    <row r="59" spans="2:10" x14ac:dyDescent="0.3">
      <c r="D59" s="2"/>
      <c r="E59" s="3"/>
      <c r="F59" s="2" t="s">
        <v>15</v>
      </c>
      <c r="G59" s="6" t="s">
        <v>15</v>
      </c>
      <c r="H59" s="6"/>
      <c r="I59" s="7"/>
      <c r="J59" s="7"/>
    </row>
    <row r="60" spans="2:10" x14ac:dyDescent="0.3">
      <c r="D60" s="2"/>
      <c r="E60" s="2"/>
      <c r="F60" s="8"/>
      <c r="G60" s="5"/>
      <c r="H60" s="6"/>
      <c r="I60" s="7"/>
      <c r="J60" s="7"/>
    </row>
    <row r="61" spans="2:10" x14ac:dyDescent="0.3">
      <c r="D61" s="7" t="s">
        <v>26</v>
      </c>
      <c r="E61" s="2"/>
      <c r="F61" s="8"/>
      <c r="G61" s="6"/>
      <c r="H61" s="9"/>
      <c r="I61" s="6"/>
      <c r="J61" s="7"/>
    </row>
    <row r="62" spans="2:10" x14ac:dyDescent="0.3">
      <c r="D62" s="7" t="s">
        <v>15</v>
      </c>
      <c r="E62" s="7" t="s">
        <v>15</v>
      </c>
      <c r="F62" s="7"/>
      <c r="G62" s="6"/>
      <c r="H62" s="6"/>
      <c r="I62" s="2"/>
      <c r="J62" s="7"/>
    </row>
    <row r="63" spans="2:10" x14ac:dyDescent="0.3">
      <c r="D63" s="78" t="s">
        <v>27</v>
      </c>
      <c r="E63" s="78"/>
      <c r="F63" s="78"/>
      <c r="G63" s="78"/>
      <c r="H63" s="78"/>
      <c r="I63" s="78"/>
      <c r="J63" s="78"/>
    </row>
    <row r="64" spans="2:10" x14ac:dyDescent="0.3">
      <c r="D64" s="2"/>
      <c r="E64" s="2"/>
      <c r="F64" s="2"/>
      <c r="G64" s="2"/>
      <c r="H64" s="2"/>
      <c r="I64" s="2"/>
      <c r="J64" s="2"/>
    </row>
    <row r="65" s="2" customFormat="1" x14ac:dyDescent="0.3"/>
  </sheetData>
  <sheetProtection algorithmName="SHA-512" hashValue="JeW5MjfEZe2rS9W8SxkB007/sm9o7DlWZIrZ4QJ/8r6p5+unAXTHOnnITAlKfrt6gPGNco3/E0Qgy7+/MdyHyw==" saltValue="t3bYcAX2a4jetgUEyAvMuA==" spinCount="100000" sheet="1" objects="1" scenarios="1"/>
  <mergeCells count="4">
    <mergeCell ref="C7:F7"/>
    <mergeCell ref="C4:D4"/>
    <mergeCell ref="I58:J58"/>
    <mergeCell ref="D63:J63"/>
  </mergeCells>
  <phoneticPr fontId="7" type="noConversion"/>
  <printOptions horizontalCentered="1"/>
  <pageMargins left="0.39370078740157483" right="0.39370078740157483" top="0.47244094488188981" bottom="0.39370078740157483" header="0.31496062992125984" footer="0.27559055118110237"/>
  <pageSetup paperSize="9" scale="81" fitToHeight="0" orientation="landscape" r:id="rId1"/>
  <headerFooter>
    <oddHeader xml:space="preserve">&amp;C&amp;"-,Pogrubiony"
</oddHeader>
    <oddFooter>&amp;CStrona &amp;P/&amp;N</oddFooter>
  </headerFooter>
  <ignoredErrors>
    <ignoredError sqref="C10:E10" numberStoredAsText="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3</vt:i4>
      </vt:variant>
    </vt:vector>
  </HeadingPairs>
  <TitlesOfParts>
    <vt:vector size="4" baseType="lpstr">
      <vt:lpstr>Formularz_cenowy</vt:lpstr>
      <vt:lpstr>Formularz_cenowy!Obszar_wydruku</vt:lpstr>
      <vt:lpstr>Formularz_cenowy!OLE_LINK1</vt:lpstr>
      <vt:lpstr>Formularz_cenowy!Tytuły_wydruku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Formularz cenowy_TZ2.374..55.4.2023.IS</dc:title>
  <dc:creator>Igor Strąk</dc:creator>
  <cp:lastModifiedBy>Igor Strąk</cp:lastModifiedBy>
  <cp:lastPrinted>2026-02-20T08:28:03Z</cp:lastPrinted>
  <dcterms:created xsi:type="dcterms:W3CDTF">2015-06-05T18:19:34Z</dcterms:created>
  <dcterms:modified xsi:type="dcterms:W3CDTF">2026-02-20T08:28:27Z</dcterms:modified>
</cp:coreProperties>
</file>