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strak\Desktop\"/>
    </mc:Choice>
  </mc:AlternateContent>
  <xr:revisionPtr revIDLastSave="0" documentId="13_ncr:1_{640066BF-3B65-49E8-8D7E-286EA2BB9BD7}" xr6:coauthVersionLast="47" xr6:coauthVersionMax="47" xr10:uidLastSave="{00000000-0000-0000-0000-000000000000}"/>
  <workbookProtection workbookAlgorithmName="SHA-512" workbookHashValue="yOcZ4pOZgRVdmT4B/lVixaGoFWdB53/X8DrIdO+CCH6/9O1ijihlQWSaUIrmFiHYQ4BNsESN/CyhRirASF2OpA==" workbookSaltValue="FzSqvaVxFJwQshrXcyFO7w==" workbookSpinCount="100000" lockStructure="1"/>
  <bookViews>
    <workbookView xWindow="-108" yWindow="-108" windowWidth="23256" windowHeight="12456" xr2:uid="{00000000-000D-0000-FFFF-FFFF00000000}"/>
  </bookViews>
  <sheets>
    <sheet name="FORMULARZ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G13" i="1"/>
  <c r="H13" i="1" s="1"/>
  <c r="G14" i="1"/>
  <c r="H14" i="1" s="1"/>
  <c r="G15" i="1"/>
  <c r="H15" i="1" s="1"/>
  <c r="G16" i="1"/>
  <c r="H16" i="1"/>
  <c r="G17" i="1"/>
  <c r="H17" i="1" s="1"/>
  <c r="G18" i="1"/>
  <c r="H18" i="1"/>
  <c r="G19" i="1"/>
  <c r="H19" i="1" s="1"/>
  <c r="G20" i="1"/>
  <c r="H20" i="1" s="1"/>
  <c r="G21" i="1"/>
  <c r="H21" i="1" s="1"/>
  <c r="G22" i="1"/>
  <c r="H22" i="1"/>
  <c r="G23" i="1"/>
  <c r="H23" i="1"/>
  <c r="G24" i="1"/>
  <c r="H24" i="1" s="1"/>
  <c r="G25" i="1"/>
  <c r="H25" i="1" s="1"/>
  <c r="G26" i="1"/>
  <c r="H26" i="1"/>
  <c r="G27" i="1"/>
  <c r="H27" i="1"/>
  <c r="G28" i="1"/>
  <c r="H28" i="1" s="1"/>
  <c r="G29" i="1"/>
  <c r="H29" i="1"/>
  <c r="G30" i="1"/>
  <c r="H30" i="1" s="1"/>
  <c r="G31" i="1"/>
  <c r="H31" i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/>
  <c r="G42" i="1"/>
  <c r="H42" i="1" s="1"/>
  <c r="G43" i="1"/>
  <c r="H43" i="1" s="1"/>
  <c r="G44" i="1"/>
  <c r="H44" i="1"/>
  <c r="G45" i="1"/>
  <c r="H45" i="1"/>
  <c r="G46" i="1"/>
  <c r="H46" i="1" s="1"/>
  <c r="G47" i="1"/>
  <c r="H47" i="1" s="1"/>
  <c r="G48" i="1"/>
  <c r="H48" i="1" s="1"/>
  <c r="G49" i="1"/>
  <c r="H49" i="1"/>
  <c r="G50" i="1"/>
  <c r="H50" i="1"/>
  <c r="G51" i="1"/>
  <c r="H51" i="1"/>
  <c r="G52" i="1"/>
  <c r="H52" i="1"/>
  <c r="G53" i="1"/>
  <c r="H53" i="1" s="1"/>
  <c r="G54" i="1"/>
  <c r="H54" i="1" s="1"/>
  <c r="G55" i="1"/>
  <c r="H55" i="1"/>
  <c r="G56" i="1"/>
  <c r="H56" i="1" s="1"/>
  <c r="G10" i="1"/>
  <c r="G11" i="1"/>
  <c r="H11" i="1" s="1"/>
  <c r="E57" i="1"/>
  <c r="G57" i="1" l="1"/>
  <c r="H10" i="1"/>
  <c r="H57" i="1" s="1"/>
</calcChain>
</file>

<file path=xl/sharedStrings.xml><?xml version="1.0" encoding="utf-8"?>
<sst xmlns="http://schemas.openxmlformats.org/spreadsheetml/2006/main" count="221" uniqueCount="117">
  <si>
    <t>FORMULARZ CENOWY</t>
  </si>
  <si>
    <t>(zamówienie o wartości do 130 000 zł)</t>
  </si>
  <si>
    <t>na dostawę części zamiennych i materiałów eksploatacyjnych do maszyn i urządzeń przemysłu leśnego dla potrzeb urzędu Morskiego w Gdyni</t>
  </si>
  <si>
    <t>(przedmiot zamówienia)</t>
  </si>
  <si>
    <t>Lp.</t>
  </si>
  <si>
    <t>Asortyment</t>
  </si>
  <si>
    <t>Jed.</t>
  </si>
  <si>
    <t>Producent oferowany</t>
  </si>
  <si>
    <t>Ilość (szt)</t>
  </si>
  <si>
    <t xml:space="preserve">Cena netto/szt  (zł) </t>
  </si>
  <si>
    <t xml:space="preserve">Wartość netto ogółem (zł) </t>
  </si>
  <si>
    <t>szt.</t>
  </si>
  <si>
    <t>Ogółem</t>
  </si>
  <si>
    <t>-</t>
  </si>
  <si>
    <t xml:space="preserve"> </t>
  </si>
  <si>
    <t xml:space="preserve">…......................, dnia….....................                                                     </t>
  </si>
  <si>
    <t>podpis Wykonawcy</t>
  </si>
  <si>
    <t xml:space="preserve"> …..............................................</t>
  </si>
  <si>
    <t>Uwagi:</t>
  </si>
  <si>
    <t xml:space="preserve"> 1-Wykonawca jest zobowiązany wskazać producenta oferowanego produktu - kolumna ''4''</t>
  </si>
  <si>
    <t>2-Wykonawca zobligowany jest wskazać cenę jednostkową netto, z dokładnością do dwóch miejsc po przecinku-kolumna "6"</t>
  </si>
  <si>
    <t xml:space="preserve">Wartość brutto ogółem (zł)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</si>
  <si>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</si>
  <si>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</si>
  <si>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</si>
  <si>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</si>
  <si>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</si>
  <si>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</si>
  <si>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</si>
  <si>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</si>
  <si>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</si>
  <si>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</si>
  <si>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</si>
  <si>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</si>
  <si>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</si>
  <si>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</si>
  <si>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</si>
  <si>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</si>
  <si>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</si>
  <si>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</si>
  <si>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</si>
  <si>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</si>
  <si>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</si>
  <si>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</si>
  <si>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</si>
  <si>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</si>
  <si>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</si>
  <si>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</si>
  <si>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</si>
  <si>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</si>
  <si>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</si>
  <si>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</si>
  <si>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</si>
  <si>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</si>
  <si>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</si>
  <si>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</si>
  <si>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</si>
  <si>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</si>
  <si>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</si>
  <si>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</si>
  <si>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</si>
  <si>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</si>
  <si>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</si>
  <si>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</si>
  <si>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</si>
  <si>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</si>
  <si>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</si>
  <si>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</si>
  <si>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</si>
  <si>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Pilnik okrągły. Średnica 3,8 mm.                                                                                                                                   Producent: Husqvarna/Oregon</t>
  </si>
  <si>
    <t>Pilnik okrągły. Średnica 4 mm.                                                                                                                                   Producent: Husqvarna/Oregon</t>
  </si>
  <si>
    <t>Pilnik okragły. Średnica 5,5 mm.                                                                                             Producent: Husqvarna/Oregon</t>
  </si>
  <si>
    <t>Pilnik okragły. Średnica 4,8 mm.                                                                                             Producent: Husqvarna/Oregon</t>
  </si>
  <si>
    <t>Pilnik płaski do ograniczników.                                                                                               Producent: Husqvarna/Oregon</t>
  </si>
  <si>
    <t>Prowadnik pilnika 3/8                                      Producent: Husqvarna/Oregon</t>
  </si>
  <si>
    <t>Prowadnik pilnika 3/8 mini                                  Producent: Husqvarna/Oregon</t>
  </si>
  <si>
    <t>Ogniwa łańcucha 0.325 do pilarki Husqvarna Producent: Husqvarna/Oregon</t>
  </si>
  <si>
    <t>Ogniwa łańcucha 3/8 do pilarki Husqvarna   Producent: Husqvarna/Oregon</t>
  </si>
  <si>
    <t>Łańcuch do pilarki Husqvarna. 15"-38 cm/0,58-1,5, 3/8 -56 duży montaż                                                                                                        Producent: Husqvarna/Oregon</t>
  </si>
  <si>
    <t>Lańcuch do pilarki Husqvarna 545.550,560 XP,353. Rozmiar: 0,325' ,1,5 mm, 64 ogniwa,na prowadnicy 15'' -38 cm.                                                                                         Producent: Husqvarna/Oregon</t>
  </si>
  <si>
    <t>Łańcuch do pilarki Husqvarna. Rozmiar: 0,325" 1,3mm 64 ogniwa                                                           Producent: Husqvarna/Oregon</t>
  </si>
  <si>
    <t xml:space="preserve">Łańcuch do pilarki Husqvarna 572 XP. 3/8" 1,5mm na prowadnicy 28''. 3/8  1,5 -92                                                                                                     Producent: Husqvarna/Oregon </t>
  </si>
  <si>
    <t xml:space="preserve">Łańcuch do pilarki Husqvarna 372 XP. 3/8" 1,5mm na prowadnicy 18''. 3/8 1,5-68                             Producent: Husqvarna/Oregon                                                                                          </t>
  </si>
  <si>
    <t>Prowadnica Husqvarna 13cm 1/4" 1,1 mm, 32 ogniwa do minipilarki Aspire™ P5-P4A -13 cm                                                      Producent : Husqqvarna/Oregon</t>
  </si>
  <si>
    <t>Łańcuch tnący 1/4''1,1mm (32 ogniwa) Husqvarna SP11G - P5-P4A  - 13 cm                                                      Producent : Husqqvarna/Oregon</t>
  </si>
  <si>
    <t>Prowadnica do pilarki Husqvarna 545.550,353. Rozmiar 0,325 długosc 15''-38 cm.                                                                                                               Producent : Husqqvarna/Oregon</t>
  </si>
  <si>
    <t>Prowadnica do pilarki Husqvarna. 15"-38 cm/0,58-1,5/ 325-64 mały montaż                                                                                                                  Producent: Husqvarna/Oregon</t>
  </si>
  <si>
    <t>Prowadnica do pilarki Husqvarna. 15"-38 cm/0,58-1,5/ 3/8-56 duży montaż                                                                                                                  Producent: Husqvarna/Oregon</t>
  </si>
  <si>
    <t>Prowadnica do pilarki Husqvarna 572 XP. Rozmiar 3/8, 1,5 mm, długosć 28''- 71 cm.                                                                                                                                              Producent: Husqvarna/Oregon</t>
  </si>
  <si>
    <t>Prowadnica do pilarki Husqvarna 572 XP. Rozmiar 3/8, 1,5 mm, długosć 18''- 45 cm.                                                                                                                                              Producent: Husqvarna/Oregon</t>
  </si>
  <si>
    <t>Kółko pływające do pilarki  Husqvarna 372, 357 XP, 562 XP. Rozmiar 3/8 .                                                                                                                       Producent: Husqvarna/Oregon</t>
  </si>
  <si>
    <t>Kółko pływające do pilarki  Husqvarna 372XP: 0.325                                                                                  Producent: Husqvarna/Oregon</t>
  </si>
  <si>
    <t>Kółko pływające do pilarki Husqvarna 545, 550,560 XP. Rozmiar 0325''.                                                                                                   Producent Husqvarna/Oregon</t>
  </si>
  <si>
    <t>Kółko napędowe łańcucha pilarki Husqvarna i120 (akumulatorowa): 3/8" picco                                                                                                   Producent Husqvarna/Oregon</t>
  </si>
  <si>
    <t>Sprzęgło komplet do pilarki spalinowej Husqvarna 545.                                                                       Producent: Husqvarna/Oregon</t>
  </si>
  <si>
    <t>Głowica żyłkowa do wykaszarki spalinowej Husqvarna. Gwint 12 mm Producent: Husqvarna/Oregon</t>
  </si>
  <si>
    <t>Głowica żyłkowa do wykaszarki spalinowej Husqvarna 545 XP                                                                                            Producent: Husqvarna/Oregon</t>
  </si>
  <si>
    <t>Głowica żyłkowa do wykaszarki spalinowej Husqvarna 545 RX                                                                                            Producent: Husqvarna/Oregon</t>
  </si>
  <si>
    <t>Osłona do głowicy żyłkowej wykaszarki spalinowej Husqvarna 545 XR                                                                                           Producent: Husqvarna/Oregon</t>
  </si>
  <si>
    <t>Żyłka tnąca Oregon TerraMax - 2,7mm x 280m                                                                              Producent: dowolny</t>
  </si>
  <si>
    <t>Żyłka tnąca do kosy TECHNI 280 - 2,7mm x 280m                                                                                        Producent: dowolny</t>
  </si>
  <si>
    <t xml:space="preserve">Żyłka do wykaszararki Husqvarna 545 RX 3.00 mm. 1x200 m                                                                Producent: dowolny                                                                                         </t>
  </si>
  <si>
    <t>Uchwyt pilnika do pilarek.                                                                                                        Producent: Husqvarna/Oregon</t>
  </si>
  <si>
    <t>Smarownica do prowadnic.                                                                                                      Producent: Husqvarna/Oregon</t>
  </si>
  <si>
    <t>Tarcza okrągła do wycinarki Husqvarna 545FXT. Typ: Scarlett 24T/"fi 225 mm.  średnica otworu montażowego 1"                                                                                    Producent: Husqvarna/Oregon</t>
  </si>
  <si>
    <t>Tarcza trójzębna do wycinarki Husqvarna 545 XR.                                                                                  Producent: Husqvarna/Oregon</t>
  </si>
  <si>
    <t>Smarownica do głowic kos (wykaszarek) spalinowych Husqvarna 545 RX i 545 FXT                                                                                   Producent: Husqvarna/Oregon</t>
  </si>
  <si>
    <t>Skrobak do czyszczenia rowka prowadnicy                                                                         Producent: Husqvarna/Oregon</t>
  </si>
  <si>
    <t>Świeca zapłonowa do pilarki spalinowej. Husqvarna 372 XP                                                                   Producent: dowolny</t>
  </si>
  <si>
    <t>Świeca zapłonowa do pilarki spalinowej Husqvarna 545,550,353                                                           Producent: dowolny</t>
  </si>
  <si>
    <t>Złaczki do łańcucha ,,3/8"                                                                                                          Producent: Husqvarna/Oregon</t>
  </si>
  <si>
    <t>Złaczki do łańcucha 325"                                                                                                           Producent: Husqvarna/Oregon</t>
  </si>
  <si>
    <t>Skoble do siatki leśnej 33mm do skoblarki Montana GF 31-40 opakowanie 2700 szt.                  Producent:dowolny</t>
  </si>
  <si>
    <t xml:space="preserve">Kanister kombi (paliwo + olej) Husqvarna 6L + 2,5L                                                             Producent: Husqvarna/Oregon         </t>
  </si>
  <si>
    <t>Prowadnica do pilarki HUSQVARNA typu: AdvanceCut 158PXBK095. Romiar:   15”/1,5/0,325/64                                         Producent: Husqvarna/Oregon</t>
  </si>
  <si>
    <t>Znak sprawy: TZ2.374.192.4.2025.IS</t>
  </si>
  <si>
    <t>Prowadnik pilnika 325"                                       Producent: Husqvarna/Oregon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</si>
</sst>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8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0" borderId="6" xfId="0" applyFont="1" applyBorder="1" applyAlignment="1" applyProtection="1">
      <alignment horizontal="center" wrapText="1"/>
      <protection locked="0"/>
    </xf>
    <xf numFmtId="16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quotePrefix="1" applyFont="1" applyBorder="1" applyAlignment="1" applyProtection="1">
      <alignment horizontal="center" wrapText="1"/>
      <protection locked="0"/>
    </xf>
    <xf numFmtId="0" fontId="7" fillId="0" borderId="5" xfId="0" quotePrefix="1" applyFont="1" applyBorder="1" applyAlignment="1" applyProtection="1">
      <alignment horizont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164" fontId="13" fillId="2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4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5" borderId="9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2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11" fillId="0" borderId="7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17" fillId="0" borderId="4" xfId="0" applyFont="1" applyBorder="1" applyAlignment="1" applyProtection="1">
      <alignment horizontal="left" vertical="center" wrapText="1"/>
    </xf>
    <xf numFmtId="0" fontId="9" fillId="3" borderId="4" xfId="0" applyFont="1" applyFill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</cellXfs>
  <cellStyles count="1">
    <cellStyle name="Normalny" xfId="0" builtinId="0"/>
  </cellStyles>
  <dxfs count="10"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00000000-0011-0000-FFFF-FFFF00000000}"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ykaz_asortymentowy3" displayName="Wykaz_asortymentowy3" ref="D8:H57" totalsRowShown="0" headerRowDxfId="2" dataDxfId="1" headerRowBorderDxfId="8" tableBorderDxfId="7">
  <tableColumns count="5">
    <tableColumn id="3" xr3:uid="{00000000-0010-0000-0000-000003000000}" name="Producent oferowany" dataDxfId="6"/>
    <tableColumn id="5" xr3:uid="{00000000-0010-0000-0000-000005000000}" name="Ilość (szt)" dataDxfId="0"/>
    <tableColumn id="11" xr3:uid="{00000000-0010-0000-0000-00000B000000}" name="Cena netto/szt  (zł) " dataDxfId="5"/>
    <tableColumn id="12" xr3:uid="{00000000-0010-0000-0000-00000C000000}" name="Wartość netto ogółem (zł) " dataDxfId="4"/>
    <tableColumn id="13" xr3:uid="{00000000-0010-0000-0000-00000D000000}" name="Wartość brutto ogółem (zł) " dataDxfId="3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workbookViewId="0">
      <selection activeCell="H55" sqref="H55"/>
    </sheetView>
  </sheetViews>
  <sheetFormatPr defaultColWidth="8.88671875" defaultRowHeight="14.4" x14ac:dyDescent="0.3"/>
  <cols>
    <col min="1" max="1" width="8.44140625" style="8" customWidth="1"/>
    <col min="2" max="2" width="49.109375" style="8" customWidth="1"/>
    <col min="3" max="3" width="8.88671875" style="8"/>
    <col min="4" max="4" width="10.6640625" style="8" customWidth="1"/>
    <col min="5" max="5" width="10.5546875" style="8" customWidth="1"/>
    <col min="6" max="6" width="12" style="8" customWidth="1"/>
    <col min="7" max="7" width="14.88671875" style="8" customWidth="1"/>
    <col min="8" max="8" width="16.5546875" style="8" customWidth="1"/>
    <col min="9" max="16384" width="8.88671875" style="8"/>
  </cols>
  <sheetData>
    <row r="1" spans="1:11" ht="41.4" customHeight="1" x14ac:dyDescent="0.3">
      <c r="A1" s="4" t="s">
        <v>0</v>
      </c>
      <c r="B1" s="4"/>
      <c r="C1" s="5"/>
      <c r="D1" s="6"/>
      <c r="E1" s="7"/>
      <c r="F1" s="7"/>
      <c r="I1" s="9"/>
      <c r="J1" s="9"/>
      <c r="K1" s="9"/>
    </row>
    <row r="2" spans="1:11" ht="15.6" x14ac:dyDescent="0.3">
      <c r="A2" s="10" t="s">
        <v>1</v>
      </c>
      <c r="E2" s="9"/>
      <c r="F2" s="9"/>
      <c r="G2" s="9"/>
      <c r="I2" s="11"/>
      <c r="J2" s="11"/>
      <c r="K2" s="9"/>
    </row>
    <row r="3" spans="1:11" ht="27.75" customHeight="1" x14ac:dyDescent="0.3">
      <c r="A3" s="39" t="s">
        <v>2</v>
      </c>
      <c r="B3" s="39"/>
      <c r="C3" s="39"/>
      <c r="D3" s="39"/>
      <c r="E3" s="39"/>
      <c r="F3" s="39"/>
      <c r="G3" s="39"/>
      <c r="H3" s="39"/>
      <c r="I3" s="11"/>
      <c r="J3" s="11"/>
      <c r="K3" s="9"/>
    </row>
    <row r="4" spans="1:11" x14ac:dyDescent="0.3">
      <c r="A4" s="10" t="s">
        <v>3</v>
      </c>
      <c r="B4" s="12"/>
      <c r="C4" s="13"/>
      <c r="D4" s="13"/>
      <c r="E4" s="14"/>
      <c r="F4" s="14"/>
      <c r="G4" s="9"/>
      <c r="I4" s="9"/>
    </row>
    <row r="5" spans="1:11" ht="15.6" x14ac:dyDescent="0.3">
      <c r="A5" s="42" t="s">
        <v>115</v>
      </c>
      <c r="B5" s="42"/>
      <c r="E5" s="7"/>
      <c r="F5" s="7"/>
      <c r="I5" s="9"/>
    </row>
    <row r="6" spans="1:11" ht="15" thickBot="1" x14ac:dyDescent="0.35">
      <c r="B6" s="6"/>
      <c r="D6" s="6"/>
      <c r="E6" s="7"/>
      <c r="F6" s="7"/>
      <c r="I6" s="9"/>
    </row>
    <row r="7" spans="1:11" ht="15" hidden="1" thickBot="1" x14ac:dyDescent="0.35">
      <c r="D7" s="15"/>
      <c r="I7" s="9"/>
      <c r="J7" s="9"/>
      <c r="K7" s="9"/>
    </row>
    <row r="8" spans="1:11" ht="84" customHeight="1" x14ac:dyDescent="0.3">
      <c r="A8" s="45" t="s">
        <v>4</v>
      </c>
      <c r="B8" s="43" t="s">
        <v>5</v>
      </c>
      <c r="C8" s="16" t="s">
        <v>6</v>
      </c>
      <c r="D8" s="16" t="s">
        <v>7</v>
      </c>
      <c r="E8" s="43" t="s">
        <v>8</v>
      </c>
      <c r="F8" s="17" t="s">
        <v>9</v>
      </c>
      <c r="G8" s="17" t="s">
        <v>10</v>
      </c>
      <c r="H8" s="31" t="s">
        <v>21</v>
      </c>
    </row>
    <row r="9" spans="1:11" x14ac:dyDescent="0.3">
      <c r="A9" s="46">
        <v>1</v>
      </c>
      <c r="B9" s="47">
        <v>2</v>
      </c>
      <c r="C9" s="1">
        <v>3</v>
      </c>
      <c r="D9" s="1">
        <v>4</v>
      </c>
      <c r="E9" s="55">
        <v>5</v>
      </c>
      <c r="F9" s="18">
        <v>6</v>
      </c>
      <c r="G9" s="18">
        <v>7</v>
      </c>
      <c r="H9" s="19">
        <v>8</v>
      </c>
    </row>
    <row r="10" spans="1:11" ht="45.6" customHeight="1" x14ac:dyDescent="0.3">
      <c r="A10" s="48" t="s">
        <v>22</v>
      </c>
      <c r="B10" s="49" t="s">
        <v>69</v>
      </c>
      <c r="C10" s="3" t="s">
        <v>11</v>
      </c>
      <c r="D10" s="3" t="s">
        <v>14</v>
      </c>
      <c r="E10" s="56">
        <v>5</v>
      </c>
      <c r="F10" s="2">
        <v>0</v>
      </c>
      <c r="G10" s="20" t="str">
        <f t="shared" ref="G10:G11" si="0">IF(F10&gt;0,ROUND(+F10,2)*E10,"")</f>
        <v/>
      </c>
      <c r="H10" s="32" t="str">
        <f>IF(F10&gt;0,ROUND(+G10,2)*1.23,"")</f>
        <v/>
      </c>
    </row>
    <row r="11" spans="1:11" ht="52.2" customHeight="1" x14ac:dyDescent="0.3">
      <c r="A11" s="48" t="s">
        <v>23</v>
      </c>
      <c r="B11" s="49" t="s">
        <v>70</v>
      </c>
      <c r="C11" s="3" t="s">
        <v>11</v>
      </c>
      <c r="D11" s="3" t="s">
        <v>14</v>
      </c>
      <c r="E11" s="56">
        <v>17</v>
      </c>
      <c r="F11" s="2">
        <v>0</v>
      </c>
      <c r="G11" s="20" t="str">
        <f t="shared" si="0"/>
        <v/>
      </c>
      <c r="H11" s="32" t="str">
        <f>IF(F11&gt;0,ROUND(+G11,2)*1.23,"")</f>
        <v/>
      </c>
    </row>
    <row r="12" spans="1:11" ht="60.6" customHeight="1" x14ac:dyDescent="0.3">
      <c r="A12" s="48" t="s">
        <v>24</v>
      </c>
      <c r="B12" s="49" t="s">
        <v>71</v>
      </c>
      <c r="C12" s="3" t="s">
        <v>11</v>
      </c>
      <c r="D12" s="38" t="s">
        <v>14</v>
      </c>
      <c r="E12" s="56">
        <v>66</v>
      </c>
      <c r="F12" s="2">
        <v>0</v>
      </c>
      <c r="G12" s="20" t="str">
        <f t="shared" ref="G12:G56" si="1">IF(F12&gt;0,ROUND(+F12,2)*E12,"")</f>
        <v/>
      </c>
      <c r="H12" s="32" t="str">
        <f t="shared" ref="H12:H56" si="2">IF(F12&gt;0,ROUND(+G12,2)*1.23,"")</f>
        <v/>
      </c>
    </row>
    <row r="13" spans="1:11" ht="51" customHeight="1" x14ac:dyDescent="0.3">
      <c r="A13" s="48" t="s">
        <v>25</v>
      </c>
      <c r="B13" s="49" t="s">
        <v>72</v>
      </c>
      <c r="C13" s="3" t="s">
        <v>11</v>
      </c>
      <c r="D13" s="3" t="s">
        <v>14</v>
      </c>
      <c r="E13" s="56">
        <v>84</v>
      </c>
      <c r="F13" s="2">
        <v>0</v>
      </c>
      <c r="G13" s="20" t="str">
        <f t="shared" si="1"/>
        <v/>
      </c>
      <c r="H13" s="32" t="str">
        <f t="shared" si="2"/>
        <v/>
      </c>
    </row>
    <row r="14" spans="1:11" ht="60" customHeight="1" x14ac:dyDescent="0.3">
      <c r="A14" s="48" t="s">
        <v>26</v>
      </c>
      <c r="B14" s="49" t="s">
        <v>73</v>
      </c>
      <c r="C14" s="3" t="s">
        <v>11</v>
      </c>
      <c r="D14" s="3" t="s">
        <v>14</v>
      </c>
      <c r="E14" s="56">
        <v>38</v>
      </c>
      <c r="F14" s="2">
        <v>0</v>
      </c>
      <c r="G14" s="20" t="str">
        <f t="shared" si="1"/>
        <v/>
      </c>
      <c r="H14" s="32" t="str">
        <f t="shared" si="2"/>
        <v/>
      </c>
    </row>
    <row r="15" spans="1:11" ht="48" customHeight="1" x14ac:dyDescent="0.3">
      <c r="A15" s="48" t="s">
        <v>27</v>
      </c>
      <c r="B15" s="50" t="s">
        <v>116</v>
      </c>
      <c r="C15" s="3" t="s">
        <v>11</v>
      </c>
      <c r="D15" s="3" t="s">
        <v>14</v>
      </c>
      <c r="E15" s="56">
        <v>4</v>
      </c>
      <c r="F15" s="2">
        <v>0</v>
      </c>
      <c r="G15" s="20" t="str">
        <f t="shared" si="1"/>
        <v/>
      </c>
      <c r="H15" s="32" t="str">
        <f t="shared" si="2"/>
        <v/>
      </c>
    </row>
    <row r="16" spans="1:11" ht="67.2" customHeight="1" x14ac:dyDescent="0.3">
      <c r="A16" s="48" t="s">
        <v>28</v>
      </c>
      <c r="B16" s="49" t="s">
        <v>74</v>
      </c>
      <c r="C16" s="3" t="s">
        <v>11</v>
      </c>
      <c r="D16" s="3" t="s">
        <v>14</v>
      </c>
      <c r="E16" s="56">
        <v>4</v>
      </c>
      <c r="F16" s="2">
        <v>0</v>
      </c>
      <c r="G16" s="20" t="str">
        <f t="shared" si="1"/>
        <v/>
      </c>
      <c r="H16" s="32" t="str">
        <f t="shared" si="2"/>
        <v/>
      </c>
    </row>
    <row r="17" spans="1:8" ht="76.2" customHeight="1" x14ac:dyDescent="0.3">
      <c r="A17" s="48" t="s">
        <v>29</v>
      </c>
      <c r="B17" s="50" t="s">
        <v>75</v>
      </c>
      <c r="C17" s="3" t="s">
        <v>11</v>
      </c>
      <c r="D17" s="3" t="s">
        <v>14</v>
      </c>
      <c r="E17" s="56">
        <v>4</v>
      </c>
      <c r="F17" s="2">
        <v>0</v>
      </c>
      <c r="G17" s="20" t="str">
        <f t="shared" si="1"/>
        <v/>
      </c>
      <c r="H17" s="32" t="str">
        <f t="shared" si="2"/>
        <v/>
      </c>
    </row>
    <row r="18" spans="1:8" ht="80.400000000000006" customHeight="1" x14ac:dyDescent="0.3">
      <c r="A18" s="48" t="s">
        <v>30</v>
      </c>
      <c r="B18" s="51" t="s">
        <v>76</v>
      </c>
      <c r="C18" s="3" t="s">
        <v>11</v>
      </c>
      <c r="D18" s="3" t="s">
        <v>14</v>
      </c>
      <c r="E18" s="56">
        <v>5</v>
      </c>
      <c r="F18" s="2">
        <v>0</v>
      </c>
      <c r="G18" s="20" t="str">
        <f t="shared" si="1"/>
        <v/>
      </c>
      <c r="H18" s="32" t="str">
        <f t="shared" si="2"/>
        <v/>
      </c>
    </row>
    <row r="19" spans="1:8" ht="62.4" customHeight="1" x14ac:dyDescent="0.3">
      <c r="A19" s="48" t="s">
        <v>31</v>
      </c>
      <c r="B19" s="51" t="s">
        <v>77</v>
      </c>
      <c r="C19" s="3" t="s">
        <v>11</v>
      </c>
      <c r="D19" s="3" t="s">
        <v>14</v>
      </c>
      <c r="E19" s="56">
        <v>5</v>
      </c>
      <c r="F19" s="2">
        <v>0</v>
      </c>
      <c r="G19" s="20" t="str">
        <f t="shared" si="1"/>
        <v/>
      </c>
      <c r="H19" s="32" t="str">
        <f t="shared" si="2"/>
        <v/>
      </c>
    </row>
    <row r="20" spans="1:8" ht="81.75" customHeight="1" x14ac:dyDescent="0.3">
      <c r="A20" s="48" t="s">
        <v>32</v>
      </c>
      <c r="B20" s="49" t="s">
        <v>78</v>
      </c>
      <c r="C20" s="3" t="s">
        <v>11</v>
      </c>
      <c r="D20" s="3" t="s">
        <v>14</v>
      </c>
      <c r="E20" s="56">
        <v>12</v>
      </c>
      <c r="F20" s="2">
        <v>0</v>
      </c>
      <c r="G20" s="20" t="str">
        <f t="shared" si="1"/>
        <v/>
      </c>
      <c r="H20" s="32" t="str">
        <f t="shared" si="2"/>
        <v/>
      </c>
    </row>
    <row r="21" spans="1:8" ht="71.400000000000006" customHeight="1" x14ac:dyDescent="0.3">
      <c r="A21" s="48" t="s">
        <v>33</v>
      </c>
      <c r="B21" s="49" t="s">
        <v>79</v>
      </c>
      <c r="C21" s="3" t="s">
        <v>11</v>
      </c>
      <c r="D21" s="3" t="s">
        <v>14</v>
      </c>
      <c r="E21" s="56">
        <v>35</v>
      </c>
      <c r="F21" s="2">
        <v>0</v>
      </c>
      <c r="G21" s="20" t="str">
        <f t="shared" si="1"/>
        <v/>
      </c>
      <c r="H21" s="32" t="str">
        <f t="shared" si="2"/>
        <v/>
      </c>
    </row>
    <row r="22" spans="1:8" ht="74.400000000000006" customHeight="1" x14ac:dyDescent="0.3">
      <c r="A22" s="48" t="s">
        <v>34</v>
      </c>
      <c r="B22" s="49" t="s">
        <v>80</v>
      </c>
      <c r="C22" s="3" t="s">
        <v>11</v>
      </c>
      <c r="D22" s="3" t="s">
        <v>14</v>
      </c>
      <c r="E22" s="56">
        <v>6</v>
      </c>
      <c r="F22" s="2">
        <v>0</v>
      </c>
      <c r="G22" s="20" t="str">
        <f t="shared" si="1"/>
        <v/>
      </c>
      <c r="H22" s="32" t="str">
        <f t="shared" si="2"/>
        <v/>
      </c>
    </row>
    <row r="23" spans="1:8" ht="73.2" customHeight="1" x14ac:dyDescent="0.3">
      <c r="A23" s="48" t="s">
        <v>35</v>
      </c>
      <c r="B23" s="52" t="s">
        <v>81</v>
      </c>
      <c r="C23" s="3" t="s">
        <v>11</v>
      </c>
      <c r="D23" s="3" t="s">
        <v>14</v>
      </c>
      <c r="E23" s="56">
        <v>6</v>
      </c>
      <c r="F23" s="2">
        <v>0</v>
      </c>
      <c r="G23" s="20" t="str">
        <f t="shared" si="1"/>
        <v/>
      </c>
      <c r="H23" s="32" t="str">
        <f t="shared" si="2"/>
        <v/>
      </c>
    </row>
    <row r="24" spans="1:8" ht="69" customHeight="1" x14ac:dyDescent="0.3">
      <c r="A24" s="48" t="s">
        <v>36</v>
      </c>
      <c r="B24" s="52" t="s">
        <v>82</v>
      </c>
      <c r="C24" s="3" t="s">
        <v>11</v>
      </c>
      <c r="D24" s="3" t="s">
        <v>14</v>
      </c>
      <c r="E24" s="56">
        <v>9</v>
      </c>
      <c r="F24" s="2">
        <v>0</v>
      </c>
      <c r="G24" s="20" t="str">
        <f t="shared" si="1"/>
        <v/>
      </c>
      <c r="H24" s="32" t="str">
        <f t="shared" si="2"/>
        <v/>
      </c>
    </row>
    <row r="25" spans="1:8" ht="78" customHeight="1" x14ac:dyDescent="0.3">
      <c r="A25" s="48" t="s">
        <v>37</v>
      </c>
      <c r="B25" s="49" t="s">
        <v>83</v>
      </c>
      <c r="C25" s="3" t="s">
        <v>11</v>
      </c>
      <c r="D25" s="3" t="s">
        <v>14</v>
      </c>
      <c r="E25" s="56">
        <v>1</v>
      </c>
      <c r="F25" s="2">
        <v>0</v>
      </c>
      <c r="G25" s="20" t="str">
        <f t="shared" si="1"/>
        <v/>
      </c>
      <c r="H25" s="32" t="str">
        <f t="shared" si="2"/>
        <v/>
      </c>
    </row>
    <row r="26" spans="1:8" ht="61.95" customHeight="1" x14ac:dyDescent="0.3">
      <c r="A26" s="48" t="s">
        <v>38</v>
      </c>
      <c r="B26" s="49" t="s">
        <v>84</v>
      </c>
      <c r="C26" s="3" t="s">
        <v>11</v>
      </c>
      <c r="D26" s="3" t="s">
        <v>14</v>
      </c>
      <c r="E26" s="56">
        <v>1</v>
      </c>
      <c r="F26" s="2">
        <v>0</v>
      </c>
      <c r="G26" s="20" t="str">
        <f t="shared" si="1"/>
        <v/>
      </c>
      <c r="H26" s="32" t="str">
        <f t="shared" si="2"/>
        <v/>
      </c>
    </row>
    <row r="27" spans="1:8" ht="64.2" customHeight="1" x14ac:dyDescent="0.3">
      <c r="A27" s="48" t="s">
        <v>39</v>
      </c>
      <c r="B27" s="49" t="s">
        <v>85</v>
      </c>
      <c r="C27" s="3" t="s">
        <v>11</v>
      </c>
      <c r="D27" s="3" t="s">
        <v>14</v>
      </c>
      <c r="E27" s="56">
        <v>12</v>
      </c>
      <c r="F27" s="2">
        <v>0</v>
      </c>
      <c r="G27" s="20" t="str">
        <f t="shared" si="1"/>
        <v/>
      </c>
      <c r="H27" s="32" t="str">
        <f t="shared" si="2"/>
        <v/>
      </c>
    </row>
    <row r="28" spans="1:8" ht="52.95" customHeight="1" x14ac:dyDescent="0.3">
      <c r="A28" s="48" t="s">
        <v>40</v>
      </c>
      <c r="B28" s="49" t="s">
        <v>86</v>
      </c>
      <c r="C28" s="3" t="s">
        <v>11</v>
      </c>
      <c r="D28" s="3" t="s">
        <v>14</v>
      </c>
      <c r="E28" s="56">
        <v>4</v>
      </c>
      <c r="F28" s="2">
        <v>0</v>
      </c>
      <c r="G28" s="20" t="str">
        <f t="shared" si="1"/>
        <v/>
      </c>
      <c r="H28" s="32" t="str">
        <f t="shared" si="2"/>
        <v/>
      </c>
    </row>
    <row r="29" spans="1:8" ht="65.400000000000006" customHeight="1" x14ac:dyDescent="0.3">
      <c r="A29" s="48" t="s">
        <v>41</v>
      </c>
      <c r="B29" s="53" t="s">
        <v>114</v>
      </c>
      <c r="C29" s="3" t="s">
        <v>11</v>
      </c>
      <c r="D29" s="3" t="s">
        <v>14</v>
      </c>
      <c r="E29" s="56">
        <v>11</v>
      </c>
      <c r="F29" s="2">
        <v>0</v>
      </c>
      <c r="G29" s="20" t="str">
        <f t="shared" si="1"/>
        <v/>
      </c>
      <c r="H29" s="32" t="str">
        <f t="shared" si="2"/>
        <v/>
      </c>
    </row>
    <row r="30" spans="1:8" ht="67.95" customHeight="1" x14ac:dyDescent="0.3">
      <c r="A30" s="48" t="s">
        <v>42</v>
      </c>
      <c r="B30" s="49" t="s">
        <v>87</v>
      </c>
      <c r="C30" s="3" t="s">
        <v>11</v>
      </c>
      <c r="D30" s="3" t="s">
        <v>14</v>
      </c>
      <c r="E30" s="56">
        <v>4</v>
      </c>
      <c r="F30" s="2">
        <v>0</v>
      </c>
      <c r="G30" s="20" t="str">
        <f t="shared" si="1"/>
        <v/>
      </c>
      <c r="H30" s="32" t="str">
        <f t="shared" si="2"/>
        <v/>
      </c>
    </row>
    <row r="31" spans="1:8" ht="66.599999999999994" customHeight="1" x14ac:dyDescent="0.3">
      <c r="A31" s="48" t="s">
        <v>43</v>
      </c>
      <c r="B31" s="52" t="s">
        <v>88</v>
      </c>
      <c r="C31" s="3" t="s">
        <v>11</v>
      </c>
      <c r="D31" s="3" t="s">
        <v>14</v>
      </c>
      <c r="E31" s="56">
        <v>2</v>
      </c>
      <c r="F31" s="2">
        <v>0</v>
      </c>
      <c r="G31" s="20" t="str">
        <f t="shared" si="1"/>
        <v/>
      </c>
      <c r="H31" s="32" t="str">
        <f t="shared" si="2"/>
        <v/>
      </c>
    </row>
    <row r="32" spans="1:8" ht="69" customHeight="1" x14ac:dyDescent="0.3">
      <c r="A32" s="48" t="s">
        <v>44</v>
      </c>
      <c r="B32" s="49" t="s">
        <v>89</v>
      </c>
      <c r="C32" s="3" t="s">
        <v>11</v>
      </c>
      <c r="D32" s="3" t="s">
        <v>14</v>
      </c>
      <c r="E32" s="56">
        <v>3</v>
      </c>
      <c r="F32" s="2">
        <v>0</v>
      </c>
      <c r="G32" s="20" t="str">
        <f t="shared" si="1"/>
        <v/>
      </c>
      <c r="H32" s="32" t="str">
        <f t="shared" si="2"/>
        <v/>
      </c>
    </row>
    <row r="33" spans="1:8" ht="68.400000000000006" customHeight="1" x14ac:dyDescent="0.3">
      <c r="A33" s="48" t="s">
        <v>45</v>
      </c>
      <c r="B33" s="49" t="s">
        <v>90</v>
      </c>
      <c r="C33" s="3" t="s">
        <v>11</v>
      </c>
      <c r="D33" s="3" t="s">
        <v>14</v>
      </c>
      <c r="E33" s="56">
        <v>4</v>
      </c>
      <c r="F33" s="2">
        <v>0</v>
      </c>
      <c r="G33" s="20" t="str">
        <f t="shared" si="1"/>
        <v/>
      </c>
      <c r="H33" s="32" t="str">
        <f t="shared" si="2"/>
        <v/>
      </c>
    </row>
    <row r="34" spans="1:8" ht="70.95" customHeight="1" x14ac:dyDescent="0.3">
      <c r="A34" s="48" t="s">
        <v>46</v>
      </c>
      <c r="B34" s="49" t="s">
        <v>91</v>
      </c>
      <c r="C34" s="3" t="s">
        <v>11</v>
      </c>
      <c r="D34" s="3" t="s">
        <v>14</v>
      </c>
      <c r="E34" s="56">
        <v>2</v>
      </c>
      <c r="F34" s="2">
        <v>0</v>
      </c>
      <c r="G34" s="20" t="str">
        <f t="shared" si="1"/>
        <v/>
      </c>
      <c r="H34" s="32" t="str">
        <f t="shared" si="2"/>
        <v/>
      </c>
    </row>
    <row r="35" spans="1:8" ht="69" customHeight="1" x14ac:dyDescent="0.3">
      <c r="A35" s="48" t="s">
        <v>47</v>
      </c>
      <c r="B35" s="49" t="s">
        <v>92</v>
      </c>
      <c r="C35" s="3" t="s">
        <v>11</v>
      </c>
      <c r="D35" s="3" t="s">
        <v>14</v>
      </c>
      <c r="E35" s="56">
        <v>12</v>
      </c>
      <c r="F35" s="2">
        <v>0</v>
      </c>
      <c r="G35" s="20" t="str">
        <f t="shared" si="1"/>
        <v/>
      </c>
      <c r="H35" s="32" t="str">
        <f t="shared" si="2"/>
        <v/>
      </c>
    </row>
    <row r="36" spans="1:8" ht="69.599999999999994" customHeight="1" x14ac:dyDescent="0.3">
      <c r="A36" s="48" t="s">
        <v>48</v>
      </c>
      <c r="B36" s="49" t="s">
        <v>93</v>
      </c>
      <c r="C36" s="3" t="s">
        <v>11</v>
      </c>
      <c r="D36" s="3" t="s">
        <v>14</v>
      </c>
      <c r="E36" s="56">
        <v>8</v>
      </c>
      <c r="F36" s="2">
        <v>0</v>
      </c>
      <c r="G36" s="20" t="str">
        <f t="shared" si="1"/>
        <v/>
      </c>
      <c r="H36" s="32" t="str">
        <f t="shared" si="2"/>
        <v/>
      </c>
    </row>
    <row r="37" spans="1:8" ht="68.400000000000006" customHeight="1" x14ac:dyDescent="0.3">
      <c r="A37" s="48" t="s">
        <v>49</v>
      </c>
      <c r="B37" s="49" t="s">
        <v>94</v>
      </c>
      <c r="C37" s="3" t="s">
        <v>11</v>
      </c>
      <c r="D37" s="3" t="s">
        <v>14</v>
      </c>
      <c r="E37" s="56">
        <v>2</v>
      </c>
      <c r="F37" s="2">
        <v>0</v>
      </c>
      <c r="G37" s="20" t="str">
        <f t="shared" si="1"/>
        <v/>
      </c>
      <c r="H37" s="32" t="str">
        <f t="shared" si="2"/>
        <v/>
      </c>
    </row>
    <row r="38" spans="1:8" ht="64.2" customHeight="1" x14ac:dyDescent="0.3">
      <c r="A38" s="48" t="s">
        <v>50</v>
      </c>
      <c r="B38" s="52" t="s">
        <v>95</v>
      </c>
      <c r="C38" s="3" t="s">
        <v>11</v>
      </c>
      <c r="D38" s="3" t="s">
        <v>14</v>
      </c>
      <c r="E38" s="56">
        <v>2</v>
      </c>
      <c r="F38" s="2">
        <v>0</v>
      </c>
      <c r="G38" s="20" t="str">
        <f t="shared" si="1"/>
        <v/>
      </c>
      <c r="H38" s="32" t="str">
        <f t="shared" si="2"/>
        <v/>
      </c>
    </row>
    <row r="39" spans="1:8" ht="58.2" customHeight="1" x14ac:dyDescent="0.3">
      <c r="A39" s="48" t="s">
        <v>51</v>
      </c>
      <c r="B39" s="49" t="s">
        <v>96</v>
      </c>
      <c r="C39" s="3" t="s">
        <v>11</v>
      </c>
      <c r="D39" s="3" t="s">
        <v>14</v>
      </c>
      <c r="E39" s="56">
        <v>2</v>
      </c>
      <c r="F39" s="2">
        <v>0</v>
      </c>
      <c r="G39" s="20" t="str">
        <f t="shared" si="1"/>
        <v/>
      </c>
      <c r="H39" s="32" t="str">
        <f t="shared" si="2"/>
        <v/>
      </c>
    </row>
    <row r="40" spans="1:8" ht="66" customHeight="1" x14ac:dyDescent="0.3">
      <c r="A40" s="48" t="s">
        <v>52</v>
      </c>
      <c r="B40" s="49" t="s">
        <v>97</v>
      </c>
      <c r="C40" s="3" t="s">
        <v>11</v>
      </c>
      <c r="D40" s="3" t="s">
        <v>14</v>
      </c>
      <c r="E40" s="56">
        <v>7</v>
      </c>
      <c r="F40" s="2">
        <v>0</v>
      </c>
      <c r="G40" s="20" t="str">
        <f t="shared" si="1"/>
        <v/>
      </c>
      <c r="H40" s="32" t="str">
        <f t="shared" si="2"/>
        <v/>
      </c>
    </row>
    <row r="41" spans="1:8" ht="67.2" customHeight="1" x14ac:dyDescent="0.3">
      <c r="A41" s="48" t="s">
        <v>53</v>
      </c>
      <c r="B41" s="49" t="s">
        <v>98</v>
      </c>
      <c r="C41" s="3" t="s">
        <v>11</v>
      </c>
      <c r="D41" s="3" t="s">
        <v>14</v>
      </c>
      <c r="E41" s="56">
        <v>2</v>
      </c>
      <c r="F41" s="2">
        <v>0</v>
      </c>
      <c r="G41" s="20" t="str">
        <f t="shared" si="1"/>
        <v/>
      </c>
      <c r="H41" s="32" t="str">
        <f t="shared" si="2"/>
        <v/>
      </c>
    </row>
    <row r="42" spans="1:8" ht="55.95" customHeight="1" x14ac:dyDescent="0.3">
      <c r="A42" s="48" t="s">
        <v>54</v>
      </c>
      <c r="B42" s="49" t="s">
        <v>99</v>
      </c>
      <c r="C42" s="3" t="s">
        <v>11</v>
      </c>
      <c r="D42" s="3" t="s">
        <v>14</v>
      </c>
      <c r="E42" s="56">
        <v>2</v>
      </c>
      <c r="F42" s="2">
        <v>0</v>
      </c>
      <c r="G42" s="20" t="str">
        <f t="shared" si="1"/>
        <v/>
      </c>
      <c r="H42" s="32" t="str">
        <f t="shared" si="2"/>
        <v/>
      </c>
    </row>
    <row r="43" spans="1:8" ht="86.4" customHeight="1" x14ac:dyDescent="0.3">
      <c r="A43" s="48" t="s">
        <v>55</v>
      </c>
      <c r="B43" s="49" t="s">
        <v>100</v>
      </c>
      <c r="C43" s="3" t="s">
        <v>11</v>
      </c>
      <c r="D43" s="3" t="s">
        <v>14</v>
      </c>
      <c r="E43" s="56">
        <v>2</v>
      </c>
      <c r="F43" s="2">
        <v>0</v>
      </c>
      <c r="G43" s="20" t="str">
        <f t="shared" si="1"/>
        <v/>
      </c>
      <c r="H43" s="32" t="str">
        <f t="shared" si="2"/>
        <v/>
      </c>
    </row>
    <row r="44" spans="1:8" ht="75" customHeight="1" x14ac:dyDescent="0.3">
      <c r="A44" s="48" t="s">
        <v>56</v>
      </c>
      <c r="B44" s="49" t="s">
        <v>101</v>
      </c>
      <c r="C44" s="3" t="s">
        <v>11</v>
      </c>
      <c r="D44" s="3" t="s">
        <v>14</v>
      </c>
      <c r="E44" s="56">
        <v>1</v>
      </c>
      <c r="F44" s="2">
        <v>0</v>
      </c>
      <c r="G44" s="20" t="str">
        <f t="shared" si="1"/>
        <v/>
      </c>
      <c r="H44" s="32" t="str">
        <f t="shared" si="2"/>
        <v/>
      </c>
    </row>
    <row r="45" spans="1:8" ht="52.95" customHeight="1" x14ac:dyDescent="0.3">
      <c r="A45" s="48" t="s">
        <v>57</v>
      </c>
      <c r="B45" s="49" t="s">
        <v>102</v>
      </c>
      <c r="C45" s="3" t="s">
        <v>11</v>
      </c>
      <c r="D45" s="3" t="s">
        <v>14</v>
      </c>
      <c r="E45" s="56">
        <v>8</v>
      </c>
      <c r="F45" s="2">
        <v>0</v>
      </c>
      <c r="G45" s="20" t="str">
        <f t="shared" si="1"/>
        <v/>
      </c>
      <c r="H45" s="32" t="str">
        <f t="shared" si="2"/>
        <v/>
      </c>
    </row>
    <row r="46" spans="1:8" ht="52.95" customHeight="1" x14ac:dyDescent="0.3">
      <c r="A46" s="48" t="s">
        <v>58</v>
      </c>
      <c r="B46" s="49" t="s">
        <v>103</v>
      </c>
      <c r="C46" s="3" t="s">
        <v>11</v>
      </c>
      <c r="D46" s="3" t="s">
        <v>14</v>
      </c>
      <c r="E46" s="56">
        <v>3</v>
      </c>
      <c r="F46" s="2">
        <v>0</v>
      </c>
      <c r="G46" s="20" t="str">
        <f t="shared" si="1"/>
        <v/>
      </c>
      <c r="H46" s="32" t="str">
        <f t="shared" si="2"/>
        <v/>
      </c>
    </row>
    <row r="47" spans="1:8" ht="72.599999999999994" customHeight="1" x14ac:dyDescent="0.3">
      <c r="A47" s="48" t="s">
        <v>59</v>
      </c>
      <c r="B47" s="49" t="s">
        <v>104</v>
      </c>
      <c r="C47" s="3" t="s">
        <v>11</v>
      </c>
      <c r="D47" s="3" t="s">
        <v>14</v>
      </c>
      <c r="E47" s="56">
        <v>4</v>
      </c>
      <c r="F47" s="2">
        <v>0</v>
      </c>
      <c r="G47" s="20" t="str">
        <f t="shared" si="1"/>
        <v/>
      </c>
      <c r="H47" s="32" t="str">
        <f t="shared" si="2"/>
        <v/>
      </c>
    </row>
    <row r="48" spans="1:8" ht="52.95" customHeight="1" x14ac:dyDescent="0.3">
      <c r="A48" s="48" t="s">
        <v>60</v>
      </c>
      <c r="B48" s="49" t="s">
        <v>105</v>
      </c>
      <c r="C48" s="3" t="s">
        <v>11</v>
      </c>
      <c r="D48" s="3" t="s">
        <v>14</v>
      </c>
      <c r="E48" s="56">
        <v>3</v>
      </c>
      <c r="F48" s="2">
        <v>0</v>
      </c>
      <c r="G48" s="20" t="str">
        <f t="shared" si="1"/>
        <v/>
      </c>
      <c r="H48" s="32" t="str">
        <f t="shared" si="2"/>
        <v/>
      </c>
    </row>
    <row r="49" spans="1:14" ht="52.95" customHeight="1" x14ac:dyDescent="0.3">
      <c r="A49" s="48" t="s">
        <v>61</v>
      </c>
      <c r="B49" s="49" t="s">
        <v>106</v>
      </c>
      <c r="C49" s="3" t="s">
        <v>11</v>
      </c>
      <c r="D49" s="3" t="s">
        <v>14</v>
      </c>
      <c r="E49" s="56">
        <v>1</v>
      </c>
      <c r="F49" s="2">
        <v>0</v>
      </c>
      <c r="G49" s="20" t="str">
        <f t="shared" si="1"/>
        <v/>
      </c>
      <c r="H49" s="32" t="str">
        <f t="shared" si="2"/>
        <v/>
      </c>
    </row>
    <row r="50" spans="1:14" ht="52.95" customHeight="1" x14ac:dyDescent="0.3">
      <c r="A50" s="48" t="s">
        <v>62</v>
      </c>
      <c r="B50" s="49" t="s">
        <v>107</v>
      </c>
      <c r="C50" s="3" t="s">
        <v>11</v>
      </c>
      <c r="D50" s="3" t="s">
        <v>14</v>
      </c>
      <c r="E50" s="56">
        <v>3</v>
      </c>
      <c r="F50" s="2">
        <v>0</v>
      </c>
      <c r="G50" s="20" t="str">
        <f t="shared" si="1"/>
        <v/>
      </c>
      <c r="H50" s="32" t="str">
        <f t="shared" si="2"/>
        <v/>
      </c>
    </row>
    <row r="51" spans="1:14" ht="52.95" customHeight="1" x14ac:dyDescent="0.3">
      <c r="A51" s="48" t="s">
        <v>63</v>
      </c>
      <c r="B51" s="52" t="s">
        <v>108</v>
      </c>
      <c r="C51" s="3" t="s">
        <v>11</v>
      </c>
      <c r="D51" s="3" t="s">
        <v>14</v>
      </c>
      <c r="E51" s="56">
        <v>2</v>
      </c>
      <c r="F51" s="2">
        <v>0</v>
      </c>
      <c r="G51" s="20" t="str">
        <f t="shared" si="1"/>
        <v/>
      </c>
      <c r="H51" s="32" t="str">
        <f t="shared" si="2"/>
        <v/>
      </c>
    </row>
    <row r="52" spans="1:14" ht="52.95" customHeight="1" x14ac:dyDescent="0.3">
      <c r="A52" s="48" t="s">
        <v>64</v>
      </c>
      <c r="B52" s="52" t="s">
        <v>109</v>
      </c>
      <c r="C52" s="3" t="s">
        <v>11</v>
      </c>
      <c r="D52" s="3" t="s">
        <v>14</v>
      </c>
      <c r="E52" s="56">
        <v>8</v>
      </c>
      <c r="F52" s="2">
        <v>0</v>
      </c>
      <c r="G52" s="20" t="str">
        <f t="shared" si="1"/>
        <v/>
      </c>
      <c r="H52" s="32" t="str">
        <f t="shared" si="2"/>
        <v/>
      </c>
    </row>
    <row r="53" spans="1:14" ht="65.400000000000006" customHeight="1" x14ac:dyDescent="0.3">
      <c r="A53" s="48" t="s">
        <v>65</v>
      </c>
      <c r="B53" s="49" t="s">
        <v>110</v>
      </c>
      <c r="C53" s="3" t="s">
        <v>11</v>
      </c>
      <c r="D53" s="3" t="s">
        <v>14</v>
      </c>
      <c r="E53" s="56">
        <v>40</v>
      </c>
      <c r="F53" s="2">
        <v>0</v>
      </c>
      <c r="G53" s="20" t="str">
        <f t="shared" si="1"/>
        <v/>
      </c>
      <c r="H53" s="32" t="str">
        <f t="shared" si="2"/>
        <v/>
      </c>
    </row>
    <row r="54" spans="1:14" ht="66.599999999999994" customHeight="1" x14ac:dyDescent="0.3">
      <c r="A54" s="48" t="s">
        <v>66</v>
      </c>
      <c r="B54" s="49" t="s">
        <v>111</v>
      </c>
      <c r="C54" s="3" t="s">
        <v>11</v>
      </c>
      <c r="D54" s="3" t="s">
        <v>14</v>
      </c>
      <c r="E54" s="56">
        <v>50</v>
      </c>
      <c r="F54" s="2">
        <v>0</v>
      </c>
      <c r="G54" s="20" t="str">
        <f t="shared" si="1"/>
        <v/>
      </c>
      <c r="H54" s="32" t="str">
        <f t="shared" si="2"/>
        <v/>
      </c>
    </row>
    <row r="55" spans="1:14" ht="67.5" customHeight="1" x14ac:dyDescent="0.3">
      <c r="A55" s="48" t="s">
        <v>67</v>
      </c>
      <c r="B55" s="54" t="s">
        <v>112</v>
      </c>
      <c r="C55" s="3" t="s">
        <v>11</v>
      </c>
      <c r="D55" s="3" t="s">
        <v>14</v>
      </c>
      <c r="E55" s="56">
        <v>2</v>
      </c>
      <c r="F55" s="2">
        <v>0</v>
      </c>
      <c r="G55" s="20" t="str">
        <f t="shared" si="1"/>
        <v/>
      </c>
      <c r="H55" s="32" t="str">
        <f t="shared" si="2"/>
        <v/>
      </c>
    </row>
    <row r="56" spans="1:14" ht="62.25" customHeight="1" x14ac:dyDescent="0.3">
      <c r="A56" s="48" t="s">
        <v>68</v>
      </c>
      <c r="B56" s="49" t="s">
        <v>113</v>
      </c>
      <c r="C56" s="3" t="s">
        <v>11</v>
      </c>
      <c r="D56" s="3" t="s">
        <v>14</v>
      </c>
      <c r="E56" s="56">
        <v>4</v>
      </c>
      <c r="F56" s="2">
        <v>0</v>
      </c>
      <c r="G56" s="20" t="str">
        <f t="shared" si="1"/>
        <v/>
      </c>
      <c r="H56" s="32" t="str">
        <f t="shared" si="2"/>
        <v/>
      </c>
    </row>
    <row r="57" spans="1:14" ht="33" customHeight="1" thickBot="1" x14ac:dyDescent="0.4">
      <c r="A57" s="44"/>
      <c r="B57" s="33" t="s">
        <v>12</v>
      </c>
      <c r="C57" s="33" t="s">
        <v>13</v>
      </c>
      <c r="D57" s="34" t="s">
        <v>13</v>
      </c>
      <c r="E57" s="57">
        <f>SUBTOTAL(109,E10:E56)</f>
        <v>512</v>
      </c>
      <c r="F57" s="35"/>
      <c r="G57" s="36">
        <f>SUM(G10:G56)</f>
        <v>0</v>
      </c>
      <c r="H57" s="37">
        <f>SUM(H10:H56)</f>
        <v>0</v>
      </c>
      <c r="I57" s="21"/>
      <c r="J57" s="21"/>
      <c r="K57" s="22"/>
    </row>
    <row r="58" spans="1:14" ht="12.6" customHeight="1" x14ac:dyDescent="0.3">
      <c r="D58" s="23"/>
      <c r="E58" s="24"/>
      <c r="F58" s="24"/>
      <c r="G58" s="22"/>
      <c r="H58" s="22"/>
      <c r="I58" s="21"/>
      <c r="J58" s="21"/>
      <c r="K58" s="21"/>
      <c r="L58" s="22"/>
    </row>
    <row r="59" spans="1:14" ht="63.6" hidden="1" customHeight="1" x14ac:dyDescent="0.3">
      <c r="D59" s="23"/>
      <c r="E59" s="24"/>
      <c r="F59" s="24"/>
      <c r="G59" s="22"/>
      <c r="H59" s="22"/>
      <c r="I59" s="21"/>
      <c r="L59" s="22"/>
    </row>
    <row r="60" spans="1:14" ht="22.95" customHeight="1" x14ac:dyDescent="0.3">
      <c r="C60" s="22"/>
      <c r="E60" s="25" t="s">
        <v>14</v>
      </c>
      <c r="F60" s="7"/>
      <c r="J60" s="26" t="s">
        <v>14</v>
      </c>
      <c r="K60" s="26"/>
      <c r="L60" s="27"/>
      <c r="N60" s="8" t="s">
        <v>14</v>
      </c>
    </row>
    <row r="61" spans="1:14" ht="21.75" customHeight="1" x14ac:dyDescent="0.3">
      <c r="A61" s="22"/>
      <c r="B61" s="7" t="s">
        <v>15</v>
      </c>
      <c r="C61" s="28"/>
      <c r="E61" s="28"/>
      <c r="F61" s="28"/>
      <c r="G61" s="40" t="s">
        <v>16</v>
      </c>
      <c r="H61" s="40"/>
      <c r="I61" s="26"/>
      <c r="J61" s="26"/>
      <c r="K61" s="26"/>
      <c r="L61" s="27"/>
      <c r="N61" s="8" t="s">
        <v>14</v>
      </c>
    </row>
    <row r="62" spans="1:14" ht="3.75" customHeight="1" x14ac:dyDescent="0.3">
      <c r="C62" s="22"/>
      <c r="D62" s="8" t="s">
        <v>14</v>
      </c>
      <c r="E62" s="28" t="s">
        <v>14</v>
      </c>
      <c r="F62" s="28"/>
      <c r="G62" s="26"/>
      <c r="H62" s="26"/>
      <c r="I62" s="29" t="s">
        <v>17</v>
      </c>
      <c r="J62" s="26"/>
      <c r="K62" s="26"/>
      <c r="L62" s="27"/>
      <c r="N62" s="8" t="s">
        <v>14</v>
      </c>
    </row>
    <row r="63" spans="1:14" ht="35.4" customHeight="1" x14ac:dyDescent="0.3">
      <c r="D63" s="6"/>
      <c r="E63" s="7"/>
      <c r="F63" s="28"/>
      <c r="G63" s="26"/>
      <c r="H63" s="26"/>
      <c r="I63" s="9"/>
      <c r="J63" s="9"/>
      <c r="K63" s="26"/>
      <c r="L63" s="27"/>
      <c r="N63" s="8" t="s">
        <v>14</v>
      </c>
    </row>
    <row r="64" spans="1:14" x14ac:dyDescent="0.3">
      <c r="B64" s="26" t="s">
        <v>18</v>
      </c>
      <c r="D64" s="6"/>
      <c r="E64" s="28"/>
      <c r="F64" s="30"/>
      <c r="G64" s="28"/>
      <c r="H64" s="26"/>
      <c r="I64" s="26"/>
      <c r="J64" s="26"/>
      <c r="K64" s="26"/>
      <c r="L64" s="27"/>
      <c r="N64" s="8" t="s">
        <v>14</v>
      </c>
    </row>
    <row r="65" spans="2:11" ht="19.2" customHeight="1" x14ac:dyDescent="0.3">
      <c r="B65" s="26" t="s">
        <v>19</v>
      </c>
      <c r="C65" s="26"/>
      <c r="D65" s="26"/>
      <c r="E65" s="28"/>
      <c r="F65" s="28"/>
      <c r="H65" s="26"/>
      <c r="I65" s="26" t="s">
        <v>14</v>
      </c>
      <c r="J65" s="26" t="s">
        <v>14</v>
      </c>
      <c r="K65" s="26"/>
    </row>
    <row r="66" spans="2:11" ht="28.5" customHeight="1" x14ac:dyDescent="0.3">
      <c r="B66" s="41" t="s">
        <v>20</v>
      </c>
      <c r="C66" s="41"/>
      <c r="D66" s="41"/>
      <c r="E66" s="41"/>
      <c r="F66" s="41"/>
      <c r="G66" s="41"/>
      <c r="H66" s="41"/>
      <c r="I66" s="26"/>
      <c r="J66" s="9"/>
      <c r="K66" s="9"/>
    </row>
  </sheetData>
  <sheetProtection algorithmName="SHA-512" hashValue="JzWfFljAwG9PwhbddXhzVmq9+DdOgNspeZcWnHbZLafAmZBFYwIcWKRwztwV3+9YaUvGWV7qACf1LtMXqhdQHA==" saltValue="vR2dRXoGDZZo/pBI+lbyPQ==" spinCount="100000" sheet="1" objects="1" scenarios="1"/>
  <mergeCells count="4">
    <mergeCell ref="A3:H3"/>
    <mergeCell ref="G61:H61"/>
    <mergeCell ref="B66:H66"/>
    <mergeCell ref="A5:B5"/>
  </mergeCells>
  <phoneticPr fontId="16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cenowy_Znak  TZ2.374.192.4.2025.IS</dc:title>
  <dc:creator>Igor Strąk</dc:creator>
  <cp:lastModifiedBy>Igor Strąk</cp:lastModifiedBy>
  <cp:lastPrinted>2025-10-20T07:47:40Z</cp:lastPrinted>
  <dcterms:created xsi:type="dcterms:W3CDTF">2024-09-30T11:00:41Z</dcterms:created>
  <dcterms:modified xsi:type="dcterms:W3CDTF">2025-10-21T08:18:16Z</dcterms:modified>
</cp:coreProperties>
</file>