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Z:\PAWEŁ\postępowania do 130 tyś. zł\armatura hydrauliczna 2025\"/>
    </mc:Choice>
  </mc:AlternateContent>
  <xr:revisionPtr revIDLastSave="0" documentId="13_ncr:1_{45455A96-111C-4C35-84C4-79C2D213B5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_CENOWY" sheetId="1" r:id="rId1"/>
  </sheets>
  <definedNames>
    <definedName name="_xlnm.Print_Area" localSheetId="0">F_CENOWY!$C$2:$J$99</definedName>
    <definedName name="OLE_LINK1" localSheetId="0">F_CENOWY!$C$4</definedName>
    <definedName name="_xlnm.Print_Titles" localSheetId="0">F_CENOWY!$10:$11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J13" i="1" s="1"/>
  <c r="I28" i="1"/>
  <c r="J28" i="1" s="1"/>
  <c r="I30" i="1"/>
  <c r="J30" i="1" s="1"/>
  <c r="I32" i="1"/>
  <c r="J32" i="1" s="1"/>
  <c r="I33" i="1"/>
  <c r="J33" i="1" s="1"/>
  <c r="I45" i="1"/>
  <c r="J45" i="1" s="1"/>
  <c r="I46" i="1"/>
  <c r="J46" i="1" s="1"/>
  <c r="I48" i="1"/>
  <c r="J48" i="1" s="1"/>
  <c r="I49" i="1"/>
  <c r="J49" i="1" s="1"/>
  <c r="I51" i="1"/>
  <c r="J51" i="1" s="1"/>
  <c r="I71" i="1"/>
  <c r="J71" i="1" s="1"/>
  <c r="I72" i="1"/>
  <c r="J72" i="1" s="1"/>
  <c r="I75" i="1"/>
  <c r="J75" i="1" s="1"/>
  <c r="I80" i="1"/>
  <c r="J80" i="1" s="1"/>
  <c r="I82" i="1"/>
  <c r="J82" i="1" s="1"/>
  <c r="H13" i="1"/>
  <c r="H14" i="1"/>
  <c r="I14" i="1" s="1"/>
  <c r="J14" i="1" s="1"/>
  <c r="H15" i="1"/>
  <c r="I15" i="1" s="1"/>
  <c r="J15" i="1" s="1"/>
  <c r="H16" i="1"/>
  <c r="I16" i="1" s="1"/>
  <c r="J16" i="1" s="1"/>
  <c r="H17" i="1"/>
  <c r="I17" i="1" s="1"/>
  <c r="J17" i="1" s="1"/>
  <c r="H18" i="1"/>
  <c r="I18" i="1" s="1"/>
  <c r="J18" i="1" s="1"/>
  <c r="H19" i="1"/>
  <c r="I19" i="1" s="1"/>
  <c r="J19" i="1" s="1"/>
  <c r="H20" i="1"/>
  <c r="I20" i="1" s="1"/>
  <c r="J20" i="1" s="1"/>
  <c r="H21" i="1"/>
  <c r="I21" i="1" s="1"/>
  <c r="J21" i="1" s="1"/>
  <c r="H22" i="1"/>
  <c r="I22" i="1" s="1"/>
  <c r="J22" i="1" s="1"/>
  <c r="H23" i="1"/>
  <c r="I23" i="1" s="1"/>
  <c r="J23" i="1" s="1"/>
  <c r="H24" i="1"/>
  <c r="I24" i="1" s="1"/>
  <c r="J24" i="1" s="1"/>
  <c r="H25" i="1"/>
  <c r="I25" i="1" s="1"/>
  <c r="J25" i="1" s="1"/>
  <c r="H26" i="1"/>
  <c r="I26" i="1" s="1"/>
  <c r="J26" i="1" s="1"/>
  <c r="H27" i="1"/>
  <c r="I27" i="1" s="1"/>
  <c r="J27" i="1" s="1"/>
  <c r="H28" i="1"/>
  <c r="H29" i="1"/>
  <c r="I29" i="1" s="1"/>
  <c r="J29" i="1" s="1"/>
  <c r="H30" i="1"/>
  <c r="H31" i="1"/>
  <c r="I31" i="1" s="1"/>
  <c r="J31" i="1" s="1"/>
  <c r="H32" i="1"/>
  <c r="H33" i="1"/>
  <c r="H34" i="1"/>
  <c r="I34" i="1" s="1"/>
  <c r="J34" i="1" s="1"/>
  <c r="H35" i="1"/>
  <c r="I35" i="1" s="1"/>
  <c r="J35" i="1" s="1"/>
  <c r="H36" i="1"/>
  <c r="I36" i="1" s="1"/>
  <c r="J36" i="1" s="1"/>
  <c r="H37" i="1"/>
  <c r="I37" i="1" s="1"/>
  <c r="J37" i="1" s="1"/>
  <c r="H38" i="1"/>
  <c r="I38" i="1" s="1"/>
  <c r="J38" i="1" s="1"/>
  <c r="H39" i="1"/>
  <c r="I39" i="1" s="1"/>
  <c r="J39" i="1" s="1"/>
  <c r="H40" i="1"/>
  <c r="I40" i="1" s="1"/>
  <c r="J40" i="1" s="1"/>
  <c r="H41" i="1"/>
  <c r="I41" i="1" s="1"/>
  <c r="J41" i="1" s="1"/>
  <c r="H42" i="1"/>
  <c r="I42" i="1" s="1"/>
  <c r="J42" i="1" s="1"/>
  <c r="H43" i="1"/>
  <c r="I43" i="1" s="1"/>
  <c r="J43" i="1" s="1"/>
  <c r="H44" i="1"/>
  <c r="I44" i="1" s="1"/>
  <c r="J44" i="1" s="1"/>
  <c r="H45" i="1"/>
  <c r="H46" i="1"/>
  <c r="H47" i="1"/>
  <c r="I47" i="1" s="1"/>
  <c r="J47" i="1" s="1"/>
  <c r="H48" i="1"/>
  <c r="H49" i="1"/>
  <c r="H50" i="1"/>
  <c r="I50" i="1" s="1"/>
  <c r="J50" i="1" s="1"/>
  <c r="H51" i="1"/>
  <c r="H52" i="1"/>
  <c r="I52" i="1" s="1"/>
  <c r="J52" i="1" s="1"/>
  <c r="H53" i="1"/>
  <c r="I53" i="1" s="1"/>
  <c r="J53" i="1" s="1"/>
  <c r="H54" i="1"/>
  <c r="I54" i="1" s="1"/>
  <c r="J54" i="1" s="1"/>
  <c r="H55" i="1"/>
  <c r="I55" i="1" s="1"/>
  <c r="J55" i="1" s="1"/>
  <c r="H56" i="1"/>
  <c r="I56" i="1" s="1"/>
  <c r="J56" i="1" s="1"/>
  <c r="H57" i="1"/>
  <c r="I57" i="1" s="1"/>
  <c r="J57" i="1" s="1"/>
  <c r="H58" i="1"/>
  <c r="I58" i="1" s="1"/>
  <c r="J58" i="1" s="1"/>
  <c r="H59" i="1"/>
  <c r="I59" i="1" s="1"/>
  <c r="J59" i="1" s="1"/>
  <c r="H60" i="1"/>
  <c r="I60" i="1" s="1"/>
  <c r="J60" i="1" s="1"/>
  <c r="H61" i="1"/>
  <c r="I61" i="1" s="1"/>
  <c r="J61" i="1" s="1"/>
  <c r="H62" i="1"/>
  <c r="I62" i="1" s="1"/>
  <c r="J62" i="1" s="1"/>
  <c r="H63" i="1"/>
  <c r="I63" i="1" s="1"/>
  <c r="J63" i="1" s="1"/>
  <c r="H64" i="1"/>
  <c r="I64" i="1" s="1"/>
  <c r="J64" i="1" s="1"/>
  <c r="H65" i="1"/>
  <c r="I65" i="1" s="1"/>
  <c r="J65" i="1" s="1"/>
  <c r="H66" i="1"/>
  <c r="I66" i="1" s="1"/>
  <c r="J66" i="1" s="1"/>
  <c r="H67" i="1"/>
  <c r="I67" i="1" s="1"/>
  <c r="J67" i="1" s="1"/>
  <c r="H68" i="1"/>
  <c r="I68" i="1" s="1"/>
  <c r="J68" i="1" s="1"/>
  <c r="H69" i="1"/>
  <c r="I69" i="1" s="1"/>
  <c r="J69" i="1" s="1"/>
  <c r="H70" i="1"/>
  <c r="I70" i="1" s="1"/>
  <c r="J70" i="1" s="1"/>
  <c r="H71" i="1"/>
  <c r="H72" i="1"/>
  <c r="H73" i="1"/>
  <c r="I73" i="1" s="1"/>
  <c r="J73" i="1" s="1"/>
  <c r="H74" i="1"/>
  <c r="I74" i="1" s="1"/>
  <c r="J74" i="1" s="1"/>
  <c r="H75" i="1"/>
  <c r="H76" i="1"/>
  <c r="I76" i="1" s="1"/>
  <c r="J76" i="1" s="1"/>
  <c r="H77" i="1"/>
  <c r="I77" i="1" s="1"/>
  <c r="J77" i="1" s="1"/>
  <c r="H78" i="1"/>
  <c r="I78" i="1" s="1"/>
  <c r="J78" i="1" s="1"/>
  <c r="H79" i="1"/>
  <c r="I79" i="1" s="1"/>
  <c r="J79" i="1" s="1"/>
  <c r="H80" i="1"/>
  <c r="H81" i="1"/>
  <c r="I81" i="1" s="1"/>
  <c r="J81" i="1" s="1"/>
  <c r="H82" i="1"/>
  <c r="H83" i="1"/>
  <c r="I83" i="1" s="1"/>
  <c r="J83" i="1" s="1"/>
  <c r="H84" i="1"/>
  <c r="I84" i="1" s="1"/>
  <c r="J84" i="1" s="1"/>
  <c r="H85" i="1"/>
  <c r="I85" i="1" s="1"/>
  <c r="J85" i="1" s="1"/>
  <c r="H86" i="1"/>
  <c r="I86" i="1" s="1"/>
  <c r="J86" i="1" s="1"/>
  <c r="H87" i="1"/>
  <c r="I87" i="1" s="1"/>
  <c r="J87" i="1" s="1"/>
  <c r="F88" i="1"/>
  <c r="H12" i="1"/>
  <c r="I12" i="1" s="1"/>
  <c r="J12" i="1" s="1"/>
  <c r="H88" i="1" l="1"/>
  <c r="I88" i="1"/>
</calcChain>
</file>

<file path=xl/sharedStrings.xml><?xml version="1.0" encoding="utf-8"?>
<sst xmlns="http://schemas.openxmlformats.org/spreadsheetml/2006/main" count="257" uniqueCount="175">
  <si>
    <t>L.P.</t>
  </si>
  <si>
    <t>1</t>
  </si>
  <si>
    <t>2</t>
  </si>
  <si>
    <t>3</t>
  </si>
  <si>
    <t>4</t>
  </si>
  <si>
    <t>5</t>
  </si>
  <si>
    <t>WARTOŚĆ BRUTTO OGÓŁEM (ZŁ)</t>
  </si>
  <si>
    <t>6</t>
  </si>
  <si>
    <t>(zamówienie o wartości do 130 000 zł)</t>
  </si>
  <si>
    <t>7</t>
  </si>
  <si>
    <t>8</t>
  </si>
  <si>
    <t>CENA BRUTTO/SZT. (ZŁ)</t>
  </si>
  <si>
    <t>9</t>
  </si>
  <si>
    <t>WARTOŚĆ NETTO OGÓŁEM (ZŁ)</t>
  </si>
  <si>
    <r>
      <t>CENA NETTO/SZT. (ZŁ)</t>
    </r>
    <r>
      <rPr>
        <b/>
        <vertAlign val="superscript"/>
        <sz val="10"/>
        <rFont val="Calibri"/>
        <family val="2"/>
        <scheme val="minor"/>
      </rPr>
      <t>2</t>
    </r>
  </si>
  <si>
    <t>Ogółem</t>
  </si>
  <si>
    <t xml:space="preserve">FORMULARZ CENOWY                                                  </t>
  </si>
  <si>
    <t>(przedmiot zamówienia)</t>
  </si>
  <si>
    <t xml:space="preserve">…......................, dnia….....................                                                     </t>
  </si>
  <si>
    <t xml:space="preserve"> …..............................................</t>
  </si>
  <si>
    <t>Jedn.</t>
  </si>
  <si>
    <t xml:space="preserve">           podpis Wykonawcy</t>
  </si>
  <si>
    <t>Nazwa towaru</t>
  </si>
  <si>
    <t>X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</si>
  <si>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</si>
  <si>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</si>
  <si>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</si>
  <si>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</si>
  <si>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</si>
  <si>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</si>
  <si>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</si>
  <si>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</si>
  <si>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</si>
  <si>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</si>
  <si>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</si>
  <si>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</si>
  <si>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</si>
  <si>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</si>
  <si>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</si>
  <si>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</si>
  <si>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</si>
  <si>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</si>
  <si>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</si>
  <si>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</si>
  <si>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</si>
  <si>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</si>
  <si>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</si>
  <si>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</si>
  <si>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</si>
  <si>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</si>
  <si>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</si>
  <si>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</si>
  <si>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</si>
  <si>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</si>
  <si>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</si>
  <si>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</si>
  <si>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</si>
  <si>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(znak sprawy)</t>
  </si>
  <si>
    <t xml:space="preserve">    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</si>
  <si>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</si>
  <si>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</si>
  <si>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</si>
  <si>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</si>
  <si>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</si>
  <si>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</si>
  <si>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</si>
  <si>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</si>
  <si>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</si>
  <si>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</si>
  <si>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</si>
  <si>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</si>
  <si>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</si>
  <si>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</si>
  <si>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</si>
  <si>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</si>
  <si>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</si>
  <si>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</si>
  <si>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</si>
  <si>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</si>
  <si>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</si>
  <si>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</si>
  <si>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</si>
  <si>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</si>
  <si>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</si>
  <si>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</si>
  <si>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</si>
  <si>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</si>
  <si>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</si>
  <si>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</si>
  <si>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</si>
  <si>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</si>
  <si>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</si>
  <si>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</si>
  <si>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ILOŚĆ</t>
  </si>
  <si>
    <t>szt</t>
  </si>
  <si>
    <t>szt.</t>
  </si>
  <si>
    <t>kpl</t>
  </si>
  <si>
    <t>TZ2.374.78.4.2025.PM</t>
  </si>
  <si>
    <r>
      <t xml:space="preserve">dostawa armatury hydraulicznej </t>
    </r>
    <r>
      <rPr>
        <sz val="11"/>
        <color theme="1"/>
        <rFont val="Times New Roman"/>
        <family val="1"/>
        <charset val="238"/>
      </rPr>
      <t>dla potrzeb urzędu Morskiego w Gdyni</t>
    </r>
  </si>
  <si>
    <t>Bateria natryskowa ścienna z wężem i słuchawką i wieszakiem srebrna Ferro BIS77</t>
  </si>
  <si>
    <t>Bateria umywalkowa wysoka DEANTE ASTER chrom z wylewką "u" BCA_062M</t>
  </si>
  <si>
    <t>wąż natryskowy uniwersalny 2,0m kolor chrom Deante</t>
  </si>
  <si>
    <t>słuchawka natryskowa uniwersalna kolor chrom Deante Alpinia NGA 05RS</t>
  </si>
  <si>
    <t>zawór pływakowy napełniający na 1/2</t>
  </si>
  <si>
    <t>zawór do spłuczki pływakowy napełniający na 3/8</t>
  </si>
  <si>
    <t xml:space="preserve">syfon uniwersalny zlewozmywakowy podwójny Fi 50 biały Viega </t>
  </si>
  <si>
    <t xml:space="preserve">syfon uniwersalny zlewozmywakowy pojedyńczy Fi 50 biały Viega </t>
  </si>
  <si>
    <t xml:space="preserve">syfon uniwersalny umywalkowy biały Viega </t>
  </si>
  <si>
    <t>wentylator łazienkowy wyciągowy biały Fi 100 DOSPEL Styl II S 100</t>
  </si>
  <si>
    <t>zaślepka do przelewu DEANTE płaska chromowana XZX00ZC00</t>
  </si>
  <si>
    <t xml:space="preserve">wężyki do baterii w oplocie stalowym 1/2 na 1/2 60 cm </t>
  </si>
  <si>
    <t xml:space="preserve">wężyki do baterii w oplocie stalowym 1/2 na 3/8 50 cm </t>
  </si>
  <si>
    <t xml:space="preserve">wężyki do baterii w oplocie stalowym 1/2 na M10 50 cm </t>
  </si>
  <si>
    <t>zawór bezpieczeństwa do bojlera 1/2" 6 bar</t>
  </si>
  <si>
    <t xml:space="preserve">nypel 1/2/ na 1/2 mosiezny </t>
  </si>
  <si>
    <t xml:space="preserve">nypel 1/2/ na 3/4 mosiezny </t>
  </si>
  <si>
    <t>nypel 1/2 na 3/8 mosiezny</t>
  </si>
  <si>
    <t>kolanko nyplowe 1/2 mosiezne gw</t>
  </si>
  <si>
    <t>redukcja rury kanalizacyjnej PVC 50x32</t>
  </si>
  <si>
    <t>zawór grzybkowy ocynkowany 1/2 cala</t>
  </si>
  <si>
    <t>zawór napełniający 1/2" do spłuczki</t>
  </si>
  <si>
    <t>zawór napełniający 3/8" do spłuczki</t>
  </si>
  <si>
    <t>głowica do baterii 35mm niska Equation</t>
  </si>
  <si>
    <t>Zestaw uszczelek sanitarnych 144 szt/kpl Neilsen CT0742</t>
  </si>
  <si>
    <t>zawór do pisuaru Benkiser Cetus 6552180 kolor chrom, montaż ścienny, przyłącze 1/2" wraz z rurą spłuczkową Fi 16 x 180mm</t>
  </si>
  <si>
    <t>Redukcja gumowa fi50x32</t>
  </si>
  <si>
    <t xml:space="preserve">Syfon zlewozmywakowy pojedyńczy </t>
  </si>
  <si>
    <t>zawór grzybkowy ocynkowany 3/4 cala</t>
  </si>
  <si>
    <t>zawór grzybkowy ocynkowany 1 cal</t>
  </si>
  <si>
    <t xml:space="preserve">śrubunek mosiężny prosty  1/2 cala </t>
  </si>
  <si>
    <t xml:space="preserve">śrubunek mosiężny prosty 3/4 cala </t>
  </si>
  <si>
    <t>śrubunek mosiężny prosty 1 cal</t>
  </si>
  <si>
    <t>rura pex 32mm- 1 rolka 50m</t>
  </si>
  <si>
    <t>złaczka prosta pex 32x1 GZ do zaprasowania</t>
  </si>
  <si>
    <t xml:space="preserve">kolano pex 32x32 do zaprasowania mosiężne </t>
  </si>
  <si>
    <t>złaczka prosta pex 32x1 GW do zaprasowania</t>
  </si>
  <si>
    <t>OTULINA NA RURĘ 32 35/6 IZOLACJA RUR PEX 10 mb Niebieska</t>
  </si>
  <si>
    <t xml:space="preserve">OTULINA NA RURĘ 32 35/6 IZOLACJA RUR PEX 10 mb Czerwona </t>
  </si>
  <si>
    <t>Bateria FALA Flexible 75670 Czarny</t>
  </si>
  <si>
    <t>Bateria kuchenna eleastyczna wylewka umywalkowa inox czarna weżyki mocowanie Royal Sanitary EAN: 5907479303517</t>
  </si>
  <si>
    <t xml:space="preserve">Geberit zawór napełniający  1/2 cala boczny </t>
  </si>
  <si>
    <t>Drzwi prysznicowe do wnęki przesuwne 110x190cm czarne SW09 ASAMA SEVANTE</t>
  </si>
  <si>
    <t>Złącze stałe Storz 52-C z króccem do węża na 38mm (1 1/2") mosiądz</t>
  </si>
  <si>
    <t>Złączka łacznik tuleja złącze wężą wężyka średnica wężą 25 mm dł.72 mm mosiężne</t>
  </si>
  <si>
    <t xml:space="preserve">grzejnik olejowy Raven EGO002 </t>
  </si>
  <si>
    <t>termostat głowica grzejnika Danfoss RAW-K 5135</t>
  </si>
  <si>
    <t>odpływ liniowy niski 80cm długość do fugowania</t>
  </si>
  <si>
    <t>Mexen Apia kabina prysznicowa rozsuwana 100 x 100 cm, transparent, czarna + brodzik Flat, czarny - 840-100-100-70-00-4070B</t>
  </si>
  <si>
    <t>Mexen Tord zestaw prysznicowy natynkowy z deszczownicą i baterią prysznicową termostatyczną Slim, czarny - 77105200-70</t>
  </si>
  <si>
    <t>Dolnopłuk Inter-Sano M-95K szer. 44 cm</t>
  </si>
  <si>
    <t>pokrętła metalowe do baterii okrągłe 1/2 czerwony/ niebieski</t>
  </si>
  <si>
    <t>pokrętło metalowe do baterii okrągłe 3/8 czerwony/ niebieski</t>
  </si>
  <si>
    <t>głowica do baterii umywalkowej 1/2</t>
  </si>
  <si>
    <t>głowica do baterii umywalkowej 3/8</t>
  </si>
  <si>
    <t xml:space="preserve">mosieżne przyłącze na kran 3/4 </t>
  </si>
  <si>
    <t xml:space="preserve">mosieżne przyłącze na kran 5/4 </t>
  </si>
  <si>
    <t xml:space="preserve">Kompakt WC biały Cersanit PARVA Clean ON K27-063 z deską wolnoopadającą, odpływ poziomy </t>
  </si>
  <si>
    <t>Redukcja ocynk.1"x3/4"</t>
  </si>
  <si>
    <t>Redukcja ocynk. 5/4"x1"</t>
  </si>
  <si>
    <t>Redukcja ocynk.1 1/2"x5/4"</t>
  </si>
  <si>
    <t>Bateria umywalkowa ścienna chrom FERRO Algeo BAG3</t>
  </si>
  <si>
    <t>Bateria zlewozmywakowa ścienna chrom FERRO Algeo BAG5</t>
  </si>
  <si>
    <t>Uchwyt stalowy z gumą 6" do PCV 160 objema do rur</t>
  </si>
  <si>
    <t>Uchwyt stalowy z gumą do PCV 100 objema do rur</t>
  </si>
  <si>
    <t>śrubunek grzejnikowy 1"</t>
  </si>
  <si>
    <t>śrubunek nyplowy 2"</t>
  </si>
  <si>
    <t>zawór 1" półśrubunek</t>
  </si>
  <si>
    <t>Rura kanalizacyjna PCV Fi 50 - 50 cm</t>
  </si>
  <si>
    <t>Rura kanalizacyjna PCV Fi 50 - 100 cm</t>
  </si>
  <si>
    <t>kątownik PVC biały 30x30x1,1 2,75 m</t>
  </si>
  <si>
    <t>Deska sedesowa uniwersalna o kształcie owalnym wolnoopadająca biała CERSANIT</t>
  </si>
  <si>
    <t>Troper biały prosty Fi 110 x 500</t>
  </si>
  <si>
    <t>Troper biały prosty Fi 110 x 250</t>
  </si>
  <si>
    <t>Troper biały Fi 110 x 90st. x 400</t>
  </si>
  <si>
    <t>kolano PCV Fi 50  90 stopni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</si>
</sst>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8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9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7" fillId="0" borderId="0"/>
    <xf numFmtId="0" fontId="1" fillId="0" borderId="0"/>
  </cellStyleXfs>
  <cellXfs count="49">
    <xf numFmtId="0" fontId="0" fillId="0" borderId="0" xfId="0"/>
    <xf numFmtId="0" fontId="0" fillId="0" borderId="0" xfId="0" quotePrefix="1"/>
    <xf numFmtId="0" fontId="2" fillId="0" borderId="0" xfId="0" applyFont="1"/>
    <xf numFmtId="0" fontId="4" fillId="0" borderId="0" xfId="0" applyFont="1"/>
    <xf numFmtId="4" fontId="5" fillId="0" borderId="2" xfId="0" applyNumberFormat="1" applyFont="1" applyBorder="1"/>
    <xf numFmtId="0" fontId="5" fillId="0" borderId="1" xfId="0" quotePrefix="1" applyFont="1" applyBorder="1" applyAlignment="1">
      <alignment horizontal="center" wrapText="1"/>
    </xf>
    <xf numFmtId="4" fontId="0" fillId="0" borderId="5" xfId="0" applyNumberFormat="1" applyBorder="1" applyAlignment="1">
      <alignment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4" xfId="0" quotePrefix="1" applyFont="1" applyBorder="1" applyAlignment="1">
      <alignment horizontal="center"/>
    </xf>
    <xf numFmtId="4" fontId="2" fillId="0" borderId="7" xfId="0" applyNumberFormat="1" applyFont="1" applyBorder="1"/>
    <xf numFmtId="4" fontId="4" fillId="0" borderId="15" xfId="0" applyNumberFormat="1" applyFont="1" applyBorder="1"/>
    <xf numFmtId="4" fontId="4" fillId="0" borderId="13" xfId="0" applyNumberFormat="1" applyFont="1" applyBorder="1"/>
    <xf numFmtId="0" fontId="0" fillId="2" borderId="8" xfId="0" quotePrefix="1" applyFill="1" applyBorder="1"/>
    <xf numFmtId="0" fontId="2" fillId="2" borderId="9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14" fillId="2" borderId="10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16" fillId="2" borderId="9" xfId="0" applyFont="1" applyFill="1" applyBorder="1" applyAlignment="1">
      <alignment wrapText="1"/>
    </xf>
    <xf numFmtId="0" fontId="9" fillId="2" borderId="11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3" fillId="2" borderId="10" xfId="0" applyFont="1" applyFill="1" applyBorder="1" applyAlignment="1">
      <alignment horizontal="center" wrapText="1"/>
    </xf>
    <xf numFmtId="4" fontId="11" fillId="2" borderId="6" xfId="0" applyNumberFormat="1" applyFont="1" applyFill="1" applyBorder="1" applyAlignment="1" applyProtection="1">
      <alignment wrapText="1"/>
      <protection locked="0"/>
    </xf>
    <xf numFmtId="0" fontId="4" fillId="0" borderId="14" xfId="0" applyFont="1" applyBorder="1" applyAlignment="1">
      <alignment horizontal="center"/>
    </xf>
    <xf numFmtId="4" fontId="4" fillId="0" borderId="12" xfId="0" applyNumberFormat="1" applyFont="1" applyBorder="1" applyAlignment="1">
      <alignment horizontal="center"/>
    </xf>
    <xf numFmtId="0" fontId="19" fillId="0" borderId="7" xfId="0" quotePrefix="1" applyFont="1" applyBorder="1"/>
    <xf numFmtId="0" fontId="8" fillId="0" borderId="12" xfId="0" applyFont="1" applyBorder="1"/>
    <xf numFmtId="0" fontId="20" fillId="0" borderId="13" xfId="0" applyFont="1" applyBorder="1"/>
    <xf numFmtId="3" fontId="8" fillId="0" borderId="12" xfId="0" applyNumberFormat="1" applyFont="1" applyBorder="1"/>
    <xf numFmtId="0" fontId="19" fillId="0" borderId="7" xfId="0" applyFont="1" applyBorder="1" applyAlignment="1">
      <alignment horizontal="center" wrapText="1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left"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0" fillId="0" borderId="16" xfId="0" applyFont="1" applyBorder="1" applyAlignment="1">
      <alignment horizontal="center"/>
    </xf>
    <xf numFmtId="0" fontId="21" fillId="3" borderId="2" xfId="0" applyFont="1" applyFill="1" applyBorder="1" applyAlignment="1">
      <alignment horizontal="left" wrapText="1"/>
    </xf>
    <xf numFmtId="0" fontId="21" fillId="3" borderId="2" xfId="0" applyFont="1" applyFill="1" applyBorder="1" applyAlignment="1">
      <alignment horizontal="center" wrapText="1"/>
    </xf>
    <xf numFmtId="0" fontId="22" fillId="0" borderId="3" xfId="0" applyFont="1" applyBorder="1"/>
    <xf numFmtId="0" fontId="21" fillId="3" borderId="3" xfId="0" applyFont="1" applyFill="1" applyBorder="1" applyAlignment="1">
      <alignment horizontal="left" wrapText="1"/>
    </xf>
  </cellXfs>
  <cellStyles count="3">
    <cellStyle name="Normalny" xfId="0" builtinId="0"/>
    <cellStyle name="Normalny 2" xfId="2" xr:uid="{EFEE6CEE-617E-412B-9BEA-89EBFD446D1B}"/>
    <cellStyle name="Normalny 3" xfId="1" xr:uid="{B51519D1-2C31-43B3-88BF-00ABEB4C462B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1" hidden="0"/>
    </dxf>
    <dxf>
      <border outline="0">
        <bottom style="medium">
          <color indexed="64"/>
        </bottom>
      </border>
    </dxf>
    <dxf>
      <fill>
        <patternFill patternType="solid">
          <fgColor indexed="64"/>
          <bgColor rgb="FFFFFFCC"/>
        </patternFill>
      </fill>
      <protection locked="1" hidden="0"/>
    </dxf>
    <dxf>
      <font>
        <b/>
        <i val="0"/>
        <strike val="0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Styl_Grażyna" pivot="0" count="1" xr9:uid="{DEAEFF15-1145-4E08-AAF4-BB3F2A05F59C}">
      <tableStyleElement type="headerRow" dxfId="12"/>
    </tableStyle>
  </tableStyles>
  <colors>
    <mruColors>
      <color rgb="FFFFFFCC"/>
      <color rgb="FFF8F8F8"/>
      <color rgb="FF2D508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A9D182-2A45-441F-83C6-10D331EC69A0}" name="F_cenowy_Cz_II" displayName="F_cenowy_Cz_II" ref="C10:J88" totalsRowShown="0" headerRowDxfId="11" dataDxfId="9" headerRowBorderDxfId="10" tableBorderDxfId="8">
  <tableColumns count="8">
    <tableColumn id="1" xr3:uid="{8D648E19-F07B-4252-870D-59C1B06D8818}" name="L.P." dataDxfId="7"/>
    <tableColumn id="2" xr3:uid="{6CDF6D30-EE03-40AE-A9B8-87DC49098DA3}" name="Nazwa towaru" dataDxfId="6"/>
    <tableColumn id="4" xr3:uid="{3C418D92-C7E3-49D1-8E84-A723E20DCBFE}" name="Jedn." dataDxfId="5"/>
    <tableColumn id="5" xr3:uid="{8F6ABEE7-288B-4752-BADD-72DD56C9F61C}" name="ILOŚĆ" dataDxfId="4"/>
    <tableColumn id="6" xr3:uid="{3FAB2D3F-E6E6-4251-9340-81BF3CBC7B69}" name="CENA NETTO/SZT. (ZŁ)2" dataDxfId="3"/>
    <tableColumn id="7" xr3:uid="{D9C49DEC-C03C-4975-84E0-DFA5AF76AD0A}" name="WARTOŚĆ NETTO OGÓŁEM (ZŁ)" dataDxfId="2"/>
    <tableColumn id="8" xr3:uid="{09328A7A-F1CE-402C-8995-DAEF203139E1}" name="WARTOŚĆ BRUTTO OGÓŁEM (ZŁ)" dataDxfId="1"/>
    <tableColumn id="9" xr3:uid="{4DE770F6-7A17-43BE-B811-6FCB0D7EC40E}" name="CENA BRUTTO/SZT. (ZŁ)" dataDxfId="0"/>
  </tableColumns>
  <tableStyleInfo name="Styl_Grażyna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34"/>
  <sheetViews>
    <sheetView showGridLines="0" tabSelected="1" workbookViewId="0">
      <selection activeCell="G12" sqref="G12"/>
    </sheetView>
  </sheetViews>
  <sheetFormatPr defaultRowHeight="15" x14ac:dyDescent="0.25"/>
  <cols>
    <col min="3" max="3" width="6.28515625" customWidth="1"/>
    <col min="4" max="4" width="39.140625" style="2" customWidth="1"/>
    <col min="5" max="5" width="7.7109375" style="21" customWidth="1"/>
    <col min="6" max="6" width="8.5703125" customWidth="1"/>
    <col min="7" max="7" width="12.140625" customWidth="1"/>
    <col min="8" max="8" width="11.7109375" customWidth="1"/>
    <col min="9" max="9" width="12.28515625" customWidth="1"/>
    <col min="10" max="10" width="10.85546875" customWidth="1"/>
  </cols>
  <sheetData>
    <row r="2" spans="1:10" ht="15.75" x14ac:dyDescent="0.25">
      <c r="A2" s="9"/>
      <c r="C2" s="31" t="s">
        <v>16</v>
      </c>
      <c r="D2" s="32"/>
      <c r="E2" s="32"/>
      <c r="F2" s="32"/>
      <c r="G2" s="32"/>
      <c r="H2" s="8"/>
      <c r="I2" s="8"/>
    </row>
    <row r="3" spans="1:10" x14ac:dyDescent="0.25">
      <c r="C3" s="33" t="s">
        <v>8</v>
      </c>
      <c r="D3" s="34"/>
      <c r="E3" s="35"/>
      <c r="F3" s="34"/>
      <c r="G3" s="34"/>
    </row>
    <row r="4" spans="1:10" x14ac:dyDescent="0.25">
      <c r="C4" s="36"/>
      <c r="D4" s="34"/>
      <c r="E4" s="35"/>
      <c r="F4" s="34"/>
      <c r="G4" s="34"/>
    </row>
    <row r="5" spans="1:10" x14ac:dyDescent="0.25">
      <c r="B5" s="9"/>
      <c r="C5" s="37" t="s">
        <v>98</v>
      </c>
      <c r="D5" s="38"/>
      <c r="E5" s="39"/>
      <c r="F5" s="38"/>
      <c r="G5" s="38"/>
      <c r="H5" s="3"/>
      <c r="I5" s="3"/>
    </row>
    <row r="6" spans="1:10" x14ac:dyDescent="0.25">
      <c r="C6" s="40" t="s">
        <v>17</v>
      </c>
      <c r="D6" s="35"/>
      <c r="E6" s="35"/>
      <c r="F6" s="35"/>
      <c r="G6" s="35"/>
      <c r="H6" s="7"/>
      <c r="I6" s="7"/>
    </row>
    <row r="7" spans="1:10" ht="15.75" x14ac:dyDescent="0.25">
      <c r="C7" s="41" t="s">
        <v>97</v>
      </c>
      <c r="D7" s="42"/>
      <c r="E7" s="43"/>
      <c r="F7" s="42"/>
      <c r="G7" s="42"/>
      <c r="H7" s="2"/>
      <c r="I7" s="2"/>
    </row>
    <row r="8" spans="1:10" ht="22.5" customHeight="1" x14ac:dyDescent="0.25">
      <c r="C8" s="40" t="s">
        <v>57</v>
      </c>
      <c r="D8" s="40"/>
      <c r="E8" s="43"/>
      <c r="F8" s="42"/>
      <c r="G8" s="42"/>
      <c r="H8" s="2"/>
      <c r="I8" s="2"/>
    </row>
    <row r="9" spans="1:10" x14ac:dyDescent="0.25">
      <c r="C9" s="3"/>
      <c r="D9"/>
      <c r="E9" s="7"/>
    </row>
    <row r="10" spans="1:10" ht="62.25" customHeight="1" thickBot="1" x14ac:dyDescent="0.3">
      <c r="C10" s="14" t="s">
        <v>0</v>
      </c>
      <c r="D10" s="15" t="s">
        <v>22</v>
      </c>
      <c r="E10" s="22" t="s">
        <v>20</v>
      </c>
      <c r="F10" s="16" t="s">
        <v>93</v>
      </c>
      <c r="G10" s="17" t="s">
        <v>14</v>
      </c>
      <c r="H10" s="18" t="s">
        <v>13</v>
      </c>
      <c r="I10" s="19" t="s">
        <v>6</v>
      </c>
      <c r="J10" s="20" t="s">
        <v>11</v>
      </c>
    </row>
    <row r="11" spans="1:10" ht="15.75" thickBot="1" x14ac:dyDescent="0.3">
      <c r="C11" s="10" t="s">
        <v>1</v>
      </c>
      <c r="D11" s="5" t="s">
        <v>2</v>
      </c>
      <c r="E11" s="10" t="s">
        <v>3</v>
      </c>
      <c r="F11" s="5" t="s">
        <v>4</v>
      </c>
      <c r="G11" s="10" t="s">
        <v>5</v>
      </c>
      <c r="H11" s="5" t="s">
        <v>7</v>
      </c>
      <c r="I11" s="10" t="s">
        <v>9</v>
      </c>
      <c r="J11" s="5" t="s">
        <v>10</v>
      </c>
    </row>
    <row r="12" spans="1:10" ht="26.25" x14ac:dyDescent="0.25">
      <c r="B12" s="1"/>
      <c r="C12" s="26" t="s">
        <v>1</v>
      </c>
      <c r="D12" s="45" t="s">
        <v>99</v>
      </c>
      <c r="E12" s="46" t="s">
        <v>94</v>
      </c>
      <c r="F12" s="30">
        <v>5</v>
      </c>
      <c r="G12" s="23"/>
      <c r="H12" s="6" t="str">
        <f>IF(G12&gt;0,ROUND(+G12,2)*F12,"")</f>
        <v/>
      </c>
      <c r="I12" s="4" t="str">
        <f>IF(G12&gt;0,ROUND(+H12,2)*1.23,"")</f>
        <v/>
      </c>
      <c r="J12" s="11" t="str">
        <f>IF(G12&gt;0,+I12/F12,"")</f>
        <v/>
      </c>
    </row>
    <row r="13" spans="1:10" ht="26.25" x14ac:dyDescent="0.25">
      <c r="B13" s="1"/>
      <c r="C13" s="26" t="s">
        <v>2</v>
      </c>
      <c r="D13" s="45" t="s">
        <v>100</v>
      </c>
      <c r="E13" s="46" t="s">
        <v>95</v>
      </c>
      <c r="F13" s="30">
        <v>4</v>
      </c>
      <c r="G13" s="23"/>
      <c r="H13" s="6" t="str">
        <f t="shared" ref="H13:H76" si="0">IF(G13&gt;0,ROUND(+G13,2)*F13,"")</f>
        <v/>
      </c>
      <c r="I13" s="4" t="str">
        <f t="shared" ref="I13:I76" si="1">IF(G13&gt;0,ROUND(+H13,2)*1.23,"")</f>
        <v/>
      </c>
      <c r="J13" s="11" t="str">
        <f t="shared" ref="J13:J76" si="2">IF(G13&gt;0,+I13/F13,"")</f>
        <v/>
      </c>
    </row>
    <row r="14" spans="1:10" ht="26.25" x14ac:dyDescent="0.25">
      <c r="B14" s="1"/>
      <c r="C14" s="26" t="s">
        <v>3</v>
      </c>
      <c r="D14" s="45" t="s">
        <v>101</v>
      </c>
      <c r="E14" s="46" t="s">
        <v>94</v>
      </c>
      <c r="F14" s="30">
        <v>7</v>
      </c>
      <c r="G14" s="23"/>
      <c r="H14" s="6" t="str">
        <f t="shared" si="0"/>
        <v/>
      </c>
      <c r="I14" s="4" t="str">
        <f t="shared" si="1"/>
        <v/>
      </c>
      <c r="J14" s="11" t="str">
        <f t="shared" si="2"/>
        <v/>
      </c>
    </row>
    <row r="15" spans="1:10" ht="26.25" x14ac:dyDescent="0.25">
      <c r="B15" s="1"/>
      <c r="C15" s="26" t="s">
        <v>4</v>
      </c>
      <c r="D15" s="45" t="s">
        <v>102</v>
      </c>
      <c r="E15" s="46" t="s">
        <v>95</v>
      </c>
      <c r="F15" s="30">
        <v>7</v>
      </c>
      <c r="G15" s="23"/>
      <c r="H15" s="6" t="str">
        <f t="shared" si="0"/>
        <v/>
      </c>
      <c r="I15" s="4" t="str">
        <f t="shared" si="1"/>
        <v/>
      </c>
      <c r="J15" s="11" t="str">
        <f t="shared" si="2"/>
        <v/>
      </c>
    </row>
    <row r="16" spans="1:10" ht="15.75" x14ac:dyDescent="0.25">
      <c r="B16" s="1"/>
      <c r="C16" s="26" t="s">
        <v>5</v>
      </c>
      <c r="D16" s="45" t="s">
        <v>103</v>
      </c>
      <c r="E16" s="46" t="s">
        <v>95</v>
      </c>
      <c r="F16" s="30">
        <v>5</v>
      </c>
      <c r="G16" s="23"/>
      <c r="H16" s="6" t="str">
        <f t="shared" si="0"/>
        <v/>
      </c>
      <c r="I16" s="4" t="str">
        <f t="shared" si="1"/>
        <v/>
      </c>
      <c r="J16" s="11" t="str">
        <f t="shared" si="2"/>
        <v/>
      </c>
    </row>
    <row r="17" spans="2:10" ht="26.25" x14ac:dyDescent="0.25">
      <c r="B17" s="1"/>
      <c r="C17" s="26" t="s">
        <v>7</v>
      </c>
      <c r="D17" s="45" t="s">
        <v>104</v>
      </c>
      <c r="E17" s="46" t="s">
        <v>95</v>
      </c>
      <c r="F17" s="30">
        <v>5</v>
      </c>
      <c r="G17" s="23"/>
      <c r="H17" s="6" t="str">
        <f t="shared" si="0"/>
        <v/>
      </c>
      <c r="I17" s="4" t="str">
        <f t="shared" si="1"/>
        <v/>
      </c>
      <c r="J17" s="11" t="str">
        <f t="shared" si="2"/>
        <v/>
      </c>
    </row>
    <row r="18" spans="2:10" ht="26.25" x14ac:dyDescent="0.25">
      <c r="B18" s="1"/>
      <c r="C18" s="26" t="s">
        <v>9</v>
      </c>
      <c r="D18" s="45" t="s">
        <v>105</v>
      </c>
      <c r="E18" s="46" t="s">
        <v>95</v>
      </c>
      <c r="F18" s="30">
        <v>2</v>
      </c>
      <c r="G18" s="23"/>
      <c r="H18" s="6" t="str">
        <f t="shared" si="0"/>
        <v/>
      </c>
      <c r="I18" s="4" t="str">
        <f t="shared" si="1"/>
        <v/>
      </c>
      <c r="J18" s="11" t="str">
        <f t="shared" si="2"/>
        <v/>
      </c>
    </row>
    <row r="19" spans="2:10" ht="26.25" x14ac:dyDescent="0.25">
      <c r="B19" s="1"/>
      <c r="C19" s="26" t="s">
        <v>10</v>
      </c>
      <c r="D19" s="45" t="s">
        <v>106</v>
      </c>
      <c r="E19" s="46" t="s">
        <v>95</v>
      </c>
      <c r="F19" s="30">
        <v>2</v>
      </c>
      <c r="G19" s="23"/>
      <c r="H19" s="6" t="str">
        <f t="shared" si="0"/>
        <v/>
      </c>
      <c r="I19" s="4" t="str">
        <f t="shared" si="1"/>
        <v/>
      </c>
      <c r="J19" s="11" t="str">
        <f t="shared" si="2"/>
        <v/>
      </c>
    </row>
    <row r="20" spans="2:10" ht="15.75" x14ac:dyDescent="0.25">
      <c r="B20" s="1"/>
      <c r="C20" s="26" t="s">
        <v>12</v>
      </c>
      <c r="D20" s="45" t="s">
        <v>107</v>
      </c>
      <c r="E20" s="46" t="s">
        <v>95</v>
      </c>
      <c r="F20" s="30">
        <v>6</v>
      </c>
      <c r="G20" s="23"/>
      <c r="H20" s="6" t="str">
        <f t="shared" si="0"/>
        <v/>
      </c>
      <c r="I20" s="4" t="str">
        <f t="shared" si="1"/>
        <v/>
      </c>
      <c r="J20" s="11" t="str">
        <f t="shared" si="2"/>
        <v/>
      </c>
    </row>
    <row r="21" spans="2:10" ht="26.25" x14ac:dyDescent="0.25">
      <c r="B21" s="1"/>
      <c r="C21" s="26" t="s">
        <v>24</v>
      </c>
      <c r="D21" s="45" t="s">
        <v>108</v>
      </c>
      <c r="E21" s="46" t="s">
        <v>94</v>
      </c>
      <c r="F21" s="30">
        <v>4</v>
      </c>
      <c r="G21" s="23"/>
      <c r="H21" s="6" t="str">
        <f t="shared" si="0"/>
        <v/>
      </c>
      <c r="I21" s="4" t="str">
        <f t="shared" si="1"/>
        <v/>
      </c>
      <c r="J21" s="11" t="str">
        <f t="shared" si="2"/>
        <v/>
      </c>
    </row>
    <row r="22" spans="2:10" ht="26.25" x14ac:dyDescent="0.25">
      <c r="B22" s="1"/>
      <c r="C22" s="26" t="s">
        <v>25</v>
      </c>
      <c r="D22" s="45" t="s">
        <v>109</v>
      </c>
      <c r="E22" s="46" t="s">
        <v>94</v>
      </c>
      <c r="F22" s="30">
        <v>2</v>
      </c>
      <c r="G22" s="23"/>
      <c r="H22" s="6" t="str">
        <f t="shared" si="0"/>
        <v/>
      </c>
      <c r="I22" s="4" t="str">
        <f t="shared" si="1"/>
        <v/>
      </c>
      <c r="J22" s="11" t="str">
        <f t="shared" si="2"/>
        <v/>
      </c>
    </row>
    <row r="23" spans="2:10" ht="26.25" x14ac:dyDescent="0.25">
      <c r="B23" s="1"/>
      <c r="C23" s="26" t="s">
        <v>26</v>
      </c>
      <c r="D23" s="45" t="s">
        <v>110</v>
      </c>
      <c r="E23" s="46" t="s">
        <v>95</v>
      </c>
      <c r="F23" s="30">
        <v>19</v>
      </c>
      <c r="G23" s="23"/>
      <c r="H23" s="6" t="str">
        <f t="shared" si="0"/>
        <v/>
      </c>
      <c r="I23" s="4" t="str">
        <f t="shared" si="1"/>
        <v/>
      </c>
      <c r="J23" s="11" t="str">
        <f t="shared" si="2"/>
        <v/>
      </c>
    </row>
    <row r="24" spans="2:10" ht="26.25" x14ac:dyDescent="0.25">
      <c r="B24" s="1"/>
      <c r="C24" s="26" t="s">
        <v>27</v>
      </c>
      <c r="D24" s="45" t="s">
        <v>111</v>
      </c>
      <c r="E24" s="46" t="s">
        <v>94</v>
      </c>
      <c r="F24" s="30">
        <v>18</v>
      </c>
      <c r="G24" s="23"/>
      <c r="H24" s="6" t="str">
        <f t="shared" si="0"/>
        <v/>
      </c>
      <c r="I24" s="4" t="str">
        <f t="shared" si="1"/>
        <v/>
      </c>
      <c r="J24" s="11" t="str">
        <f t="shared" si="2"/>
        <v/>
      </c>
    </row>
    <row r="25" spans="2:10" ht="26.25" x14ac:dyDescent="0.25">
      <c r="B25" s="1"/>
      <c r="C25" s="26" t="s">
        <v>28</v>
      </c>
      <c r="D25" s="45" t="s">
        <v>112</v>
      </c>
      <c r="E25" s="46" t="s">
        <v>94</v>
      </c>
      <c r="F25" s="30">
        <v>5</v>
      </c>
      <c r="G25" s="23"/>
      <c r="H25" s="6" t="str">
        <f t="shared" si="0"/>
        <v/>
      </c>
      <c r="I25" s="4" t="str">
        <f t="shared" si="1"/>
        <v/>
      </c>
      <c r="J25" s="11" t="str">
        <f t="shared" si="2"/>
        <v/>
      </c>
    </row>
    <row r="26" spans="2:10" ht="15.75" x14ac:dyDescent="0.25">
      <c r="B26" s="1"/>
      <c r="C26" s="26" t="s">
        <v>29</v>
      </c>
      <c r="D26" s="45" t="s">
        <v>113</v>
      </c>
      <c r="E26" s="46" t="s">
        <v>95</v>
      </c>
      <c r="F26" s="30">
        <v>4</v>
      </c>
      <c r="G26" s="23"/>
      <c r="H26" s="6" t="str">
        <f t="shared" si="0"/>
        <v/>
      </c>
      <c r="I26" s="4" t="str">
        <f t="shared" si="1"/>
        <v/>
      </c>
      <c r="J26" s="11" t="str">
        <f t="shared" si="2"/>
        <v/>
      </c>
    </row>
    <row r="27" spans="2:10" ht="15.75" x14ac:dyDescent="0.25">
      <c r="B27" s="1"/>
      <c r="C27" s="26" t="s">
        <v>30</v>
      </c>
      <c r="D27" s="45" t="s">
        <v>114</v>
      </c>
      <c r="E27" s="46" t="s">
        <v>94</v>
      </c>
      <c r="F27" s="30">
        <v>4</v>
      </c>
      <c r="G27" s="23"/>
      <c r="H27" s="6" t="str">
        <f t="shared" si="0"/>
        <v/>
      </c>
      <c r="I27" s="4" t="str">
        <f t="shared" si="1"/>
        <v/>
      </c>
      <c r="J27" s="11" t="str">
        <f t="shared" si="2"/>
        <v/>
      </c>
    </row>
    <row r="28" spans="2:10" ht="15.75" x14ac:dyDescent="0.25">
      <c r="B28" s="1"/>
      <c r="C28" s="26" t="s">
        <v>31</v>
      </c>
      <c r="D28" s="45" t="s">
        <v>115</v>
      </c>
      <c r="E28" s="46" t="s">
        <v>94</v>
      </c>
      <c r="F28" s="30">
        <v>2</v>
      </c>
      <c r="G28" s="23"/>
      <c r="H28" s="6" t="str">
        <f t="shared" si="0"/>
        <v/>
      </c>
      <c r="I28" s="4" t="str">
        <f t="shared" si="1"/>
        <v/>
      </c>
      <c r="J28" s="11" t="str">
        <f t="shared" si="2"/>
        <v/>
      </c>
    </row>
    <row r="29" spans="2:10" ht="15.75" x14ac:dyDescent="0.25">
      <c r="B29" s="1"/>
      <c r="C29" s="26" t="s">
        <v>32</v>
      </c>
      <c r="D29" s="45" t="s">
        <v>116</v>
      </c>
      <c r="E29" s="46" t="s">
        <v>94</v>
      </c>
      <c r="F29" s="30">
        <v>4</v>
      </c>
      <c r="G29" s="23"/>
      <c r="H29" s="6" t="str">
        <f t="shared" si="0"/>
        <v/>
      </c>
      <c r="I29" s="4" t="str">
        <f t="shared" si="1"/>
        <v/>
      </c>
      <c r="J29" s="11" t="str">
        <f t="shared" si="2"/>
        <v/>
      </c>
    </row>
    <row r="30" spans="2:10" ht="15.75" x14ac:dyDescent="0.25">
      <c r="B30" s="1"/>
      <c r="C30" s="26" t="s">
        <v>33</v>
      </c>
      <c r="D30" s="45" t="s">
        <v>117</v>
      </c>
      <c r="E30" s="46" t="s">
        <v>95</v>
      </c>
      <c r="F30" s="30">
        <v>2</v>
      </c>
      <c r="G30" s="23"/>
      <c r="H30" s="6" t="str">
        <f t="shared" si="0"/>
        <v/>
      </c>
      <c r="I30" s="4" t="str">
        <f t="shared" si="1"/>
        <v/>
      </c>
      <c r="J30" s="11" t="str">
        <f t="shared" si="2"/>
        <v/>
      </c>
    </row>
    <row r="31" spans="2:10" ht="15.75" x14ac:dyDescent="0.25">
      <c r="B31" s="1"/>
      <c r="C31" s="26" t="s">
        <v>34</v>
      </c>
      <c r="D31" s="45" t="s">
        <v>118</v>
      </c>
      <c r="E31" s="46" t="s">
        <v>94</v>
      </c>
      <c r="F31" s="30">
        <v>2</v>
      </c>
      <c r="G31" s="23"/>
      <c r="H31" s="6" t="str">
        <f t="shared" si="0"/>
        <v/>
      </c>
      <c r="I31" s="4" t="str">
        <f t="shared" si="1"/>
        <v/>
      </c>
      <c r="J31" s="11" t="str">
        <f t="shared" si="2"/>
        <v/>
      </c>
    </row>
    <row r="32" spans="2:10" ht="15.75" x14ac:dyDescent="0.25">
      <c r="B32" s="1"/>
      <c r="C32" s="26" t="s">
        <v>35</v>
      </c>
      <c r="D32" s="45" t="s">
        <v>119</v>
      </c>
      <c r="E32" s="46" t="s">
        <v>95</v>
      </c>
      <c r="F32" s="30">
        <v>3</v>
      </c>
      <c r="G32" s="23"/>
      <c r="H32" s="6" t="str">
        <f t="shared" si="0"/>
        <v/>
      </c>
      <c r="I32" s="4" t="str">
        <f t="shared" si="1"/>
        <v/>
      </c>
      <c r="J32" s="11" t="str">
        <f t="shared" si="2"/>
        <v/>
      </c>
    </row>
    <row r="33" spans="2:10" ht="15.75" x14ac:dyDescent="0.25">
      <c r="B33" s="1"/>
      <c r="C33" s="26" t="s">
        <v>36</v>
      </c>
      <c r="D33" s="45" t="s">
        <v>120</v>
      </c>
      <c r="E33" s="46" t="s">
        <v>94</v>
      </c>
      <c r="F33" s="30">
        <v>8</v>
      </c>
      <c r="G33" s="23"/>
      <c r="H33" s="6" t="str">
        <f t="shared" si="0"/>
        <v/>
      </c>
      <c r="I33" s="4" t="str">
        <f t="shared" si="1"/>
        <v/>
      </c>
      <c r="J33" s="11" t="str">
        <f t="shared" si="2"/>
        <v/>
      </c>
    </row>
    <row r="34" spans="2:10" ht="15.75" x14ac:dyDescent="0.25">
      <c r="B34" s="1"/>
      <c r="C34" s="26" t="s">
        <v>37</v>
      </c>
      <c r="D34" s="45" t="s">
        <v>121</v>
      </c>
      <c r="E34" s="46" t="s">
        <v>94</v>
      </c>
      <c r="F34" s="30">
        <v>8</v>
      </c>
      <c r="G34" s="23"/>
      <c r="H34" s="6" t="str">
        <f t="shared" si="0"/>
        <v/>
      </c>
      <c r="I34" s="4" t="str">
        <f t="shared" si="1"/>
        <v/>
      </c>
      <c r="J34" s="11" t="str">
        <f t="shared" si="2"/>
        <v/>
      </c>
    </row>
    <row r="35" spans="2:10" ht="15.75" x14ac:dyDescent="0.25">
      <c r="B35" s="1"/>
      <c r="C35" s="26" t="s">
        <v>38</v>
      </c>
      <c r="D35" s="45" t="s">
        <v>122</v>
      </c>
      <c r="E35" s="46" t="s">
        <v>94</v>
      </c>
      <c r="F35" s="30">
        <v>3</v>
      </c>
      <c r="G35" s="23"/>
      <c r="H35" s="6" t="str">
        <f t="shared" si="0"/>
        <v/>
      </c>
      <c r="I35" s="4" t="str">
        <f t="shared" si="1"/>
        <v/>
      </c>
      <c r="J35" s="11" t="str">
        <f t="shared" si="2"/>
        <v/>
      </c>
    </row>
    <row r="36" spans="2:10" ht="26.25" x14ac:dyDescent="0.25">
      <c r="B36" s="1"/>
      <c r="C36" s="26" t="s">
        <v>39</v>
      </c>
      <c r="D36" s="45" t="s">
        <v>123</v>
      </c>
      <c r="E36" s="46" t="s">
        <v>96</v>
      </c>
      <c r="F36" s="30">
        <v>3</v>
      </c>
      <c r="G36" s="23"/>
      <c r="H36" s="6" t="str">
        <f t="shared" si="0"/>
        <v/>
      </c>
      <c r="I36" s="4" t="str">
        <f t="shared" si="1"/>
        <v/>
      </c>
      <c r="J36" s="11" t="str">
        <f t="shared" si="2"/>
        <v/>
      </c>
    </row>
    <row r="37" spans="2:10" ht="39" x14ac:dyDescent="0.25">
      <c r="B37" s="1"/>
      <c r="C37" s="26" t="s">
        <v>40</v>
      </c>
      <c r="D37" s="45" t="s">
        <v>124</v>
      </c>
      <c r="E37" s="46" t="s">
        <v>94</v>
      </c>
      <c r="F37" s="30">
        <v>1</v>
      </c>
      <c r="G37" s="23"/>
      <c r="H37" s="6" t="str">
        <f t="shared" si="0"/>
        <v/>
      </c>
      <c r="I37" s="4" t="str">
        <f t="shared" si="1"/>
        <v/>
      </c>
      <c r="J37" s="11" t="str">
        <f t="shared" si="2"/>
        <v/>
      </c>
    </row>
    <row r="38" spans="2:10" ht="15.75" x14ac:dyDescent="0.25">
      <c r="B38" s="1"/>
      <c r="C38" s="26" t="s">
        <v>41</v>
      </c>
      <c r="D38" s="45" t="s">
        <v>125</v>
      </c>
      <c r="E38" s="46" t="s">
        <v>94</v>
      </c>
      <c r="F38" s="30">
        <v>1</v>
      </c>
      <c r="G38" s="23"/>
      <c r="H38" s="6" t="str">
        <f t="shared" si="0"/>
        <v/>
      </c>
      <c r="I38" s="4" t="str">
        <f t="shared" si="1"/>
        <v/>
      </c>
      <c r="J38" s="11" t="str">
        <f t="shared" si="2"/>
        <v/>
      </c>
    </row>
    <row r="39" spans="2:10" ht="15.75" x14ac:dyDescent="0.25">
      <c r="B39" s="1"/>
      <c r="C39" s="26" t="s">
        <v>42</v>
      </c>
      <c r="D39" s="45" t="s">
        <v>126</v>
      </c>
      <c r="E39" s="46" t="s">
        <v>94</v>
      </c>
      <c r="F39" s="30">
        <v>2</v>
      </c>
      <c r="G39" s="23"/>
      <c r="H39" s="6" t="str">
        <f t="shared" si="0"/>
        <v/>
      </c>
      <c r="I39" s="4" t="str">
        <f t="shared" si="1"/>
        <v/>
      </c>
      <c r="J39" s="11" t="str">
        <f t="shared" si="2"/>
        <v/>
      </c>
    </row>
    <row r="40" spans="2:10" ht="15.75" x14ac:dyDescent="0.25">
      <c r="B40" s="1"/>
      <c r="C40" s="26" t="s">
        <v>43</v>
      </c>
      <c r="D40" s="45" t="s">
        <v>127</v>
      </c>
      <c r="E40" s="46" t="s">
        <v>95</v>
      </c>
      <c r="F40" s="30">
        <v>2</v>
      </c>
      <c r="G40" s="23"/>
      <c r="H40" s="6" t="str">
        <f t="shared" si="0"/>
        <v/>
      </c>
      <c r="I40" s="4" t="str">
        <f t="shared" si="1"/>
        <v/>
      </c>
      <c r="J40" s="11" t="str">
        <f t="shared" si="2"/>
        <v/>
      </c>
    </row>
    <row r="41" spans="2:10" ht="15.75" x14ac:dyDescent="0.25">
      <c r="B41" s="1"/>
      <c r="C41" s="26" t="s">
        <v>44</v>
      </c>
      <c r="D41" s="45" t="s">
        <v>128</v>
      </c>
      <c r="E41" s="46" t="s">
        <v>95</v>
      </c>
      <c r="F41" s="30">
        <v>2</v>
      </c>
      <c r="G41" s="23"/>
      <c r="H41" s="6" t="str">
        <f t="shared" si="0"/>
        <v/>
      </c>
      <c r="I41" s="4" t="str">
        <f t="shared" si="1"/>
        <v/>
      </c>
      <c r="J41" s="11" t="str">
        <f t="shared" si="2"/>
        <v/>
      </c>
    </row>
    <row r="42" spans="2:10" ht="15.75" x14ac:dyDescent="0.25">
      <c r="B42" s="1"/>
      <c r="C42" s="26" t="s">
        <v>45</v>
      </c>
      <c r="D42" s="45" t="s">
        <v>129</v>
      </c>
      <c r="E42" s="46" t="s">
        <v>95</v>
      </c>
      <c r="F42" s="30">
        <v>4</v>
      </c>
      <c r="G42" s="23"/>
      <c r="H42" s="6" t="str">
        <f t="shared" si="0"/>
        <v/>
      </c>
      <c r="I42" s="4" t="str">
        <f t="shared" si="1"/>
        <v/>
      </c>
      <c r="J42" s="11" t="str">
        <f t="shared" si="2"/>
        <v/>
      </c>
    </row>
    <row r="43" spans="2:10" ht="15.75" x14ac:dyDescent="0.25">
      <c r="B43" s="1"/>
      <c r="C43" s="26" t="s">
        <v>46</v>
      </c>
      <c r="D43" s="45" t="s">
        <v>130</v>
      </c>
      <c r="E43" s="46" t="s">
        <v>95</v>
      </c>
      <c r="F43" s="30">
        <v>4</v>
      </c>
      <c r="G43" s="23"/>
      <c r="H43" s="6" t="str">
        <f t="shared" si="0"/>
        <v/>
      </c>
      <c r="I43" s="4" t="str">
        <f t="shared" si="1"/>
        <v/>
      </c>
      <c r="J43" s="11" t="str">
        <f t="shared" si="2"/>
        <v/>
      </c>
    </row>
    <row r="44" spans="2:10" ht="15.75" x14ac:dyDescent="0.25">
      <c r="B44" s="1"/>
      <c r="C44" s="26" t="s">
        <v>47</v>
      </c>
      <c r="D44" s="45" t="s">
        <v>131</v>
      </c>
      <c r="E44" s="46" t="s">
        <v>95</v>
      </c>
      <c r="F44" s="30">
        <v>2</v>
      </c>
      <c r="G44" s="23"/>
      <c r="H44" s="6" t="str">
        <f t="shared" si="0"/>
        <v/>
      </c>
      <c r="I44" s="4" t="str">
        <f t="shared" si="1"/>
        <v/>
      </c>
      <c r="J44" s="11" t="str">
        <f t="shared" si="2"/>
        <v/>
      </c>
    </row>
    <row r="45" spans="2:10" ht="15.75" x14ac:dyDescent="0.25">
      <c r="B45" s="1"/>
      <c r="C45" s="26" t="s">
        <v>48</v>
      </c>
      <c r="D45" s="45" t="s">
        <v>132</v>
      </c>
      <c r="E45" s="46" t="s">
        <v>95</v>
      </c>
      <c r="F45" s="30">
        <v>1</v>
      </c>
      <c r="G45" s="23"/>
      <c r="H45" s="6" t="str">
        <f t="shared" si="0"/>
        <v/>
      </c>
      <c r="I45" s="4" t="str">
        <f t="shared" si="1"/>
        <v/>
      </c>
      <c r="J45" s="11" t="str">
        <f t="shared" si="2"/>
        <v/>
      </c>
    </row>
    <row r="46" spans="2:10" ht="15.75" x14ac:dyDescent="0.25">
      <c r="B46" s="1"/>
      <c r="C46" s="26" t="s">
        <v>49</v>
      </c>
      <c r="D46" s="45" t="s">
        <v>133</v>
      </c>
      <c r="E46" s="46" t="s">
        <v>95</v>
      </c>
      <c r="F46" s="30">
        <v>6</v>
      </c>
      <c r="G46" s="23"/>
      <c r="H46" s="6" t="str">
        <f t="shared" si="0"/>
        <v/>
      </c>
      <c r="I46" s="4" t="str">
        <f t="shared" si="1"/>
        <v/>
      </c>
      <c r="J46" s="11" t="str">
        <f t="shared" si="2"/>
        <v/>
      </c>
    </row>
    <row r="47" spans="2:10" ht="15.75" x14ac:dyDescent="0.25">
      <c r="B47" s="1"/>
      <c r="C47" s="26" t="s">
        <v>50</v>
      </c>
      <c r="D47" s="45" t="s">
        <v>134</v>
      </c>
      <c r="E47" s="46" t="s">
        <v>95</v>
      </c>
      <c r="F47" s="30">
        <v>6</v>
      </c>
      <c r="G47" s="23"/>
      <c r="H47" s="6" t="str">
        <f t="shared" si="0"/>
        <v/>
      </c>
      <c r="I47" s="4" t="str">
        <f t="shared" si="1"/>
        <v/>
      </c>
      <c r="J47" s="11" t="str">
        <f t="shared" si="2"/>
        <v/>
      </c>
    </row>
    <row r="48" spans="2:10" ht="15.75" x14ac:dyDescent="0.25">
      <c r="B48" s="1"/>
      <c r="C48" s="26" t="s">
        <v>51</v>
      </c>
      <c r="D48" s="45" t="s">
        <v>135</v>
      </c>
      <c r="E48" s="46" t="s">
        <v>95</v>
      </c>
      <c r="F48" s="30">
        <v>4</v>
      </c>
      <c r="G48" s="23"/>
      <c r="H48" s="6" t="str">
        <f t="shared" si="0"/>
        <v/>
      </c>
      <c r="I48" s="4" t="str">
        <f t="shared" si="1"/>
        <v/>
      </c>
      <c r="J48" s="11" t="str">
        <f t="shared" si="2"/>
        <v/>
      </c>
    </row>
    <row r="49" spans="2:10" ht="26.25" x14ac:dyDescent="0.25">
      <c r="B49" s="1"/>
      <c r="C49" s="26" t="s">
        <v>52</v>
      </c>
      <c r="D49" s="45" t="s">
        <v>136</v>
      </c>
      <c r="E49" s="46" t="s">
        <v>95</v>
      </c>
      <c r="F49" s="30">
        <v>2</v>
      </c>
      <c r="G49" s="23"/>
      <c r="H49" s="6" t="str">
        <f t="shared" si="0"/>
        <v/>
      </c>
      <c r="I49" s="4" t="str">
        <f t="shared" si="1"/>
        <v/>
      </c>
      <c r="J49" s="11" t="str">
        <f t="shared" si="2"/>
        <v/>
      </c>
    </row>
    <row r="50" spans="2:10" ht="26.25" x14ac:dyDescent="0.25">
      <c r="B50" s="1"/>
      <c r="C50" s="26" t="s">
        <v>53</v>
      </c>
      <c r="D50" s="45" t="s">
        <v>137</v>
      </c>
      <c r="E50" s="46" t="s">
        <v>95</v>
      </c>
      <c r="F50" s="30">
        <v>2</v>
      </c>
      <c r="G50" s="23"/>
      <c r="H50" s="6" t="str">
        <f t="shared" si="0"/>
        <v/>
      </c>
      <c r="I50" s="4" t="str">
        <f t="shared" si="1"/>
        <v/>
      </c>
      <c r="J50" s="11" t="str">
        <f t="shared" si="2"/>
        <v/>
      </c>
    </row>
    <row r="51" spans="2:10" ht="15.75" x14ac:dyDescent="0.25">
      <c r="B51" s="1"/>
      <c r="C51" s="26" t="s">
        <v>54</v>
      </c>
      <c r="D51" s="45" t="s">
        <v>138</v>
      </c>
      <c r="E51" s="46" t="s">
        <v>95</v>
      </c>
      <c r="F51" s="30">
        <v>1</v>
      </c>
      <c r="G51" s="23"/>
      <c r="H51" s="6" t="str">
        <f t="shared" si="0"/>
        <v/>
      </c>
      <c r="I51" s="4" t="str">
        <f t="shared" si="1"/>
        <v/>
      </c>
      <c r="J51" s="11" t="str">
        <f t="shared" si="2"/>
        <v/>
      </c>
    </row>
    <row r="52" spans="2:10" ht="39" x14ac:dyDescent="0.25">
      <c r="B52" s="1"/>
      <c r="C52" s="26" t="s">
        <v>55</v>
      </c>
      <c r="D52" s="45" t="s">
        <v>139</v>
      </c>
      <c r="E52" s="46" t="s">
        <v>95</v>
      </c>
      <c r="F52" s="30">
        <v>2</v>
      </c>
      <c r="G52" s="23"/>
      <c r="H52" s="6" t="str">
        <f t="shared" si="0"/>
        <v/>
      </c>
      <c r="I52" s="4" t="str">
        <f t="shared" si="1"/>
        <v/>
      </c>
      <c r="J52" s="11" t="str">
        <f t="shared" si="2"/>
        <v/>
      </c>
    </row>
    <row r="53" spans="2:10" ht="15.75" x14ac:dyDescent="0.25">
      <c r="B53" s="1"/>
      <c r="C53" s="26" t="s">
        <v>56</v>
      </c>
      <c r="D53" s="45" t="s">
        <v>140</v>
      </c>
      <c r="E53" s="46" t="s">
        <v>95</v>
      </c>
      <c r="F53" s="30">
        <v>2</v>
      </c>
      <c r="G53" s="23"/>
      <c r="H53" s="6" t="str">
        <f t="shared" si="0"/>
        <v/>
      </c>
      <c r="I53" s="4" t="str">
        <f t="shared" si="1"/>
        <v/>
      </c>
      <c r="J53" s="11" t="str">
        <f t="shared" si="2"/>
        <v/>
      </c>
    </row>
    <row r="54" spans="2:10" ht="26.25" x14ac:dyDescent="0.25">
      <c r="B54" s="1"/>
      <c r="C54" s="26" t="s">
        <v>59</v>
      </c>
      <c r="D54" s="45" t="s">
        <v>141</v>
      </c>
      <c r="E54" s="46" t="s">
        <v>95</v>
      </c>
      <c r="F54" s="30">
        <v>1</v>
      </c>
      <c r="G54" s="23"/>
      <c r="H54" s="6" t="str">
        <f t="shared" si="0"/>
        <v/>
      </c>
      <c r="I54" s="4" t="str">
        <f t="shared" si="1"/>
        <v/>
      </c>
      <c r="J54" s="11" t="str">
        <f t="shared" si="2"/>
        <v/>
      </c>
    </row>
    <row r="55" spans="2:10" ht="26.25" x14ac:dyDescent="0.25">
      <c r="B55" s="1"/>
      <c r="C55" s="26" t="s">
        <v>60</v>
      </c>
      <c r="D55" s="45" t="s">
        <v>142</v>
      </c>
      <c r="E55" s="46" t="s">
        <v>95</v>
      </c>
      <c r="F55" s="30">
        <v>2</v>
      </c>
      <c r="G55" s="23"/>
      <c r="H55" s="6" t="str">
        <f t="shared" si="0"/>
        <v/>
      </c>
      <c r="I55" s="4" t="str">
        <f t="shared" si="1"/>
        <v/>
      </c>
      <c r="J55" s="11" t="str">
        <f t="shared" si="2"/>
        <v/>
      </c>
    </row>
    <row r="56" spans="2:10" ht="26.25" x14ac:dyDescent="0.25">
      <c r="B56" s="1"/>
      <c r="C56" s="26" t="s">
        <v>61</v>
      </c>
      <c r="D56" s="45" t="s">
        <v>143</v>
      </c>
      <c r="E56" s="46" t="s">
        <v>95</v>
      </c>
      <c r="F56" s="30">
        <v>2</v>
      </c>
      <c r="G56" s="23"/>
      <c r="H56" s="6" t="str">
        <f t="shared" si="0"/>
        <v/>
      </c>
      <c r="I56" s="4" t="str">
        <f t="shared" si="1"/>
        <v/>
      </c>
      <c r="J56" s="11" t="str">
        <f t="shared" si="2"/>
        <v/>
      </c>
    </row>
    <row r="57" spans="2:10" ht="15.75" x14ac:dyDescent="0.25">
      <c r="B57" s="1"/>
      <c r="C57" s="26" t="s">
        <v>62</v>
      </c>
      <c r="D57" s="45" t="s">
        <v>144</v>
      </c>
      <c r="E57" s="46" t="s">
        <v>95</v>
      </c>
      <c r="F57" s="30">
        <v>3</v>
      </c>
      <c r="G57" s="23"/>
      <c r="H57" s="6" t="str">
        <f t="shared" si="0"/>
        <v/>
      </c>
      <c r="I57" s="4" t="str">
        <f t="shared" si="1"/>
        <v/>
      </c>
      <c r="J57" s="11" t="str">
        <f t="shared" si="2"/>
        <v/>
      </c>
    </row>
    <row r="58" spans="2:10" ht="26.25" x14ac:dyDescent="0.25">
      <c r="B58" s="1"/>
      <c r="C58" s="26" t="s">
        <v>63</v>
      </c>
      <c r="D58" s="45" t="s">
        <v>145</v>
      </c>
      <c r="E58" s="46" t="s">
        <v>95</v>
      </c>
      <c r="F58" s="30">
        <v>7</v>
      </c>
      <c r="G58" s="23"/>
      <c r="H58" s="6" t="str">
        <f t="shared" si="0"/>
        <v/>
      </c>
      <c r="I58" s="4" t="str">
        <f t="shared" si="1"/>
        <v/>
      </c>
      <c r="J58" s="11" t="str">
        <f t="shared" si="2"/>
        <v/>
      </c>
    </row>
    <row r="59" spans="2:10" ht="26.25" x14ac:dyDescent="0.25">
      <c r="B59" s="1"/>
      <c r="C59" s="26" t="s">
        <v>64</v>
      </c>
      <c r="D59" s="45" t="s">
        <v>146</v>
      </c>
      <c r="E59" s="46" t="s">
        <v>95</v>
      </c>
      <c r="F59" s="30">
        <v>1</v>
      </c>
      <c r="G59" s="23"/>
      <c r="H59" s="6" t="str">
        <f t="shared" si="0"/>
        <v/>
      </c>
      <c r="I59" s="4" t="str">
        <f t="shared" si="1"/>
        <v/>
      </c>
      <c r="J59" s="11" t="str">
        <f t="shared" si="2"/>
        <v/>
      </c>
    </row>
    <row r="60" spans="2:10" ht="39" x14ac:dyDescent="0.25">
      <c r="B60" s="1"/>
      <c r="C60" s="26" t="s">
        <v>65</v>
      </c>
      <c r="D60" s="45" t="s">
        <v>147</v>
      </c>
      <c r="E60" s="46" t="s">
        <v>95</v>
      </c>
      <c r="F60" s="30">
        <v>3</v>
      </c>
      <c r="G60" s="23"/>
      <c r="H60" s="6" t="str">
        <f t="shared" si="0"/>
        <v/>
      </c>
      <c r="I60" s="4" t="str">
        <f t="shared" si="1"/>
        <v/>
      </c>
      <c r="J60" s="11" t="str">
        <f t="shared" si="2"/>
        <v/>
      </c>
    </row>
    <row r="61" spans="2:10" ht="39" x14ac:dyDescent="0.25">
      <c r="B61" s="1"/>
      <c r="C61" s="26" t="s">
        <v>66</v>
      </c>
      <c r="D61" s="45" t="s">
        <v>148</v>
      </c>
      <c r="E61" s="46" t="s">
        <v>95</v>
      </c>
      <c r="F61" s="30">
        <v>3</v>
      </c>
      <c r="G61" s="23"/>
      <c r="H61" s="6" t="str">
        <f t="shared" si="0"/>
        <v/>
      </c>
      <c r="I61" s="4" t="str">
        <f t="shared" si="1"/>
        <v/>
      </c>
      <c r="J61" s="11" t="str">
        <f t="shared" si="2"/>
        <v/>
      </c>
    </row>
    <row r="62" spans="2:10" ht="15.75" x14ac:dyDescent="0.25">
      <c r="B62" s="1"/>
      <c r="C62" s="26" t="s">
        <v>67</v>
      </c>
      <c r="D62" s="45" t="s">
        <v>149</v>
      </c>
      <c r="E62" s="46" t="s">
        <v>95</v>
      </c>
      <c r="F62" s="30">
        <v>1</v>
      </c>
      <c r="G62" s="23"/>
      <c r="H62" s="6" t="str">
        <f t="shared" si="0"/>
        <v/>
      </c>
      <c r="I62" s="4" t="str">
        <f t="shared" si="1"/>
        <v/>
      </c>
      <c r="J62" s="11" t="str">
        <f t="shared" si="2"/>
        <v/>
      </c>
    </row>
    <row r="63" spans="2:10" ht="26.25" x14ac:dyDescent="0.25">
      <c r="B63" s="1"/>
      <c r="C63" s="26" t="s">
        <v>68</v>
      </c>
      <c r="D63" s="45" t="s">
        <v>150</v>
      </c>
      <c r="E63" s="46" t="s">
        <v>96</v>
      </c>
      <c r="F63" s="30">
        <v>7</v>
      </c>
      <c r="G63" s="23"/>
      <c r="H63" s="6" t="str">
        <f t="shared" si="0"/>
        <v/>
      </c>
      <c r="I63" s="4" t="str">
        <f t="shared" si="1"/>
        <v/>
      </c>
      <c r="J63" s="11" t="str">
        <f t="shared" si="2"/>
        <v/>
      </c>
    </row>
    <row r="64" spans="2:10" ht="26.25" x14ac:dyDescent="0.25">
      <c r="B64" s="1"/>
      <c r="C64" s="26" t="s">
        <v>69</v>
      </c>
      <c r="D64" s="45" t="s">
        <v>151</v>
      </c>
      <c r="E64" s="46" t="s">
        <v>96</v>
      </c>
      <c r="F64" s="30">
        <v>2</v>
      </c>
      <c r="G64" s="23"/>
      <c r="H64" s="6" t="str">
        <f t="shared" si="0"/>
        <v/>
      </c>
      <c r="I64" s="4" t="str">
        <f t="shared" si="1"/>
        <v/>
      </c>
      <c r="J64" s="11" t="str">
        <f t="shared" si="2"/>
        <v/>
      </c>
    </row>
    <row r="65" spans="2:10" ht="15.75" x14ac:dyDescent="0.25">
      <c r="B65" s="1"/>
      <c r="C65" s="26" t="s">
        <v>70</v>
      </c>
      <c r="D65" s="45" t="s">
        <v>152</v>
      </c>
      <c r="E65" s="46" t="s">
        <v>95</v>
      </c>
      <c r="F65" s="30">
        <v>13</v>
      </c>
      <c r="G65" s="23"/>
      <c r="H65" s="6" t="str">
        <f t="shared" si="0"/>
        <v/>
      </c>
      <c r="I65" s="4" t="str">
        <f t="shared" si="1"/>
        <v/>
      </c>
      <c r="J65" s="11" t="str">
        <f t="shared" si="2"/>
        <v/>
      </c>
    </row>
    <row r="66" spans="2:10" ht="15.75" x14ac:dyDescent="0.25">
      <c r="B66" s="1"/>
      <c r="C66" s="26" t="s">
        <v>71</v>
      </c>
      <c r="D66" s="45" t="s">
        <v>153</v>
      </c>
      <c r="E66" s="46" t="s">
        <v>95</v>
      </c>
      <c r="F66" s="30">
        <v>7</v>
      </c>
      <c r="G66" s="23"/>
      <c r="H66" s="6" t="str">
        <f t="shared" si="0"/>
        <v/>
      </c>
      <c r="I66" s="4" t="str">
        <f t="shared" si="1"/>
        <v/>
      </c>
      <c r="J66" s="11" t="str">
        <f t="shared" si="2"/>
        <v/>
      </c>
    </row>
    <row r="67" spans="2:10" ht="15.75" x14ac:dyDescent="0.25">
      <c r="B67" s="1"/>
      <c r="C67" s="26" t="s">
        <v>72</v>
      </c>
      <c r="D67" s="45" t="s">
        <v>154</v>
      </c>
      <c r="E67" s="46" t="s">
        <v>95</v>
      </c>
      <c r="F67" s="30">
        <v>2</v>
      </c>
      <c r="G67" s="23"/>
      <c r="H67" s="6" t="str">
        <f t="shared" si="0"/>
        <v/>
      </c>
      <c r="I67" s="4" t="str">
        <f t="shared" si="1"/>
        <v/>
      </c>
      <c r="J67" s="11" t="str">
        <f t="shared" si="2"/>
        <v/>
      </c>
    </row>
    <row r="68" spans="2:10" ht="15.75" x14ac:dyDescent="0.25">
      <c r="B68" s="1"/>
      <c r="C68" s="26" t="s">
        <v>73</v>
      </c>
      <c r="D68" s="45" t="s">
        <v>155</v>
      </c>
      <c r="E68" s="46" t="s">
        <v>95</v>
      </c>
      <c r="F68" s="30">
        <v>2</v>
      </c>
      <c r="G68" s="23"/>
      <c r="H68" s="6" t="str">
        <f t="shared" si="0"/>
        <v/>
      </c>
      <c r="I68" s="4" t="str">
        <f t="shared" si="1"/>
        <v/>
      </c>
      <c r="J68" s="11" t="str">
        <f t="shared" si="2"/>
        <v/>
      </c>
    </row>
    <row r="69" spans="2:10" ht="39" x14ac:dyDescent="0.25">
      <c r="B69" s="1"/>
      <c r="C69" s="26" t="s">
        <v>74</v>
      </c>
      <c r="D69" s="45" t="s">
        <v>156</v>
      </c>
      <c r="E69" s="46" t="s">
        <v>95</v>
      </c>
      <c r="F69" s="30">
        <v>3</v>
      </c>
      <c r="G69" s="23"/>
      <c r="H69" s="6" t="str">
        <f t="shared" si="0"/>
        <v/>
      </c>
      <c r="I69" s="4" t="str">
        <f t="shared" si="1"/>
        <v/>
      </c>
      <c r="J69" s="11" t="str">
        <f t="shared" si="2"/>
        <v/>
      </c>
    </row>
    <row r="70" spans="2:10" ht="15.75" x14ac:dyDescent="0.25">
      <c r="B70" s="1"/>
      <c r="C70" s="26" t="s">
        <v>75</v>
      </c>
      <c r="D70" s="45" t="s">
        <v>157</v>
      </c>
      <c r="E70" s="46" t="s">
        <v>94</v>
      </c>
      <c r="F70" s="30">
        <v>10</v>
      </c>
      <c r="G70" s="23"/>
      <c r="H70" s="6" t="str">
        <f t="shared" si="0"/>
        <v/>
      </c>
      <c r="I70" s="4" t="str">
        <f t="shared" si="1"/>
        <v/>
      </c>
      <c r="J70" s="11" t="str">
        <f t="shared" si="2"/>
        <v/>
      </c>
    </row>
    <row r="71" spans="2:10" ht="15.75" x14ac:dyDescent="0.25">
      <c r="B71" s="1"/>
      <c r="C71" s="26" t="s">
        <v>76</v>
      </c>
      <c r="D71" s="45" t="s">
        <v>158</v>
      </c>
      <c r="E71" s="46" t="s">
        <v>94</v>
      </c>
      <c r="F71" s="30">
        <v>10</v>
      </c>
      <c r="G71" s="23"/>
      <c r="H71" s="6" t="str">
        <f t="shared" si="0"/>
        <v/>
      </c>
      <c r="I71" s="4" t="str">
        <f t="shared" si="1"/>
        <v/>
      </c>
      <c r="J71" s="11" t="str">
        <f t="shared" si="2"/>
        <v/>
      </c>
    </row>
    <row r="72" spans="2:10" ht="15.75" x14ac:dyDescent="0.25">
      <c r="B72" s="1"/>
      <c r="C72" s="26" t="s">
        <v>77</v>
      </c>
      <c r="D72" s="45" t="s">
        <v>159</v>
      </c>
      <c r="E72" s="46" t="s">
        <v>94</v>
      </c>
      <c r="F72" s="30">
        <v>5</v>
      </c>
      <c r="G72" s="23"/>
      <c r="H72" s="6" t="str">
        <f t="shared" si="0"/>
        <v/>
      </c>
      <c r="I72" s="4" t="str">
        <f t="shared" si="1"/>
        <v/>
      </c>
      <c r="J72" s="11" t="str">
        <f t="shared" si="2"/>
        <v/>
      </c>
    </row>
    <row r="73" spans="2:10" ht="26.25" x14ac:dyDescent="0.25">
      <c r="B73" s="1"/>
      <c r="C73" s="26" t="s">
        <v>78</v>
      </c>
      <c r="D73" s="45" t="s">
        <v>160</v>
      </c>
      <c r="E73" s="46" t="s">
        <v>94</v>
      </c>
      <c r="F73" s="30">
        <v>3</v>
      </c>
      <c r="G73" s="23"/>
      <c r="H73" s="6" t="str">
        <f t="shared" si="0"/>
        <v/>
      </c>
      <c r="I73" s="4" t="str">
        <f t="shared" si="1"/>
        <v/>
      </c>
      <c r="J73" s="11" t="str">
        <f t="shared" si="2"/>
        <v/>
      </c>
    </row>
    <row r="74" spans="2:10" ht="26.25" x14ac:dyDescent="0.25">
      <c r="B74" s="1"/>
      <c r="C74" s="26" t="s">
        <v>79</v>
      </c>
      <c r="D74" s="45" t="s">
        <v>161</v>
      </c>
      <c r="E74" s="46" t="s">
        <v>94</v>
      </c>
      <c r="F74" s="30">
        <v>5</v>
      </c>
      <c r="G74" s="23"/>
      <c r="H74" s="6" t="str">
        <f t="shared" si="0"/>
        <v/>
      </c>
      <c r="I74" s="4" t="str">
        <f t="shared" si="1"/>
        <v/>
      </c>
      <c r="J74" s="11" t="str">
        <f t="shared" si="2"/>
        <v/>
      </c>
    </row>
    <row r="75" spans="2:10" ht="15.75" x14ac:dyDescent="0.25">
      <c r="B75" s="1"/>
      <c r="C75" s="26" t="s">
        <v>80</v>
      </c>
      <c r="D75" s="47" t="s">
        <v>162</v>
      </c>
      <c r="E75" s="46" t="s">
        <v>94</v>
      </c>
      <c r="F75" s="30">
        <v>15</v>
      </c>
      <c r="G75" s="23"/>
      <c r="H75" s="6" t="str">
        <f t="shared" si="0"/>
        <v/>
      </c>
      <c r="I75" s="4" t="str">
        <f t="shared" si="1"/>
        <v/>
      </c>
      <c r="J75" s="11" t="str">
        <f t="shared" si="2"/>
        <v/>
      </c>
    </row>
    <row r="76" spans="2:10" ht="26.25" x14ac:dyDescent="0.25">
      <c r="B76" s="1"/>
      <c r="C76" s="26" t="s">
        <v>81</v>
      </c>
      <c r="D76" s="48" t="s">
        <v>163</v>
      </c>
      <c r="E76" s="46" t="s">
        <v>94</v>
      </c>
      <c r="F76" s="30">
        <v>25</v>
      </c>
      <c r="G76" s="23"/>
      <c r="H76" s="6" t="str">
        <f t="shared" si="0"/>
        <v/>
      </c>
      <c r="I76" s="4" t="str">
        <f t="shared" si="1"/>
        <v/>
      </c>
      <c r="J76" s="11" t="str">
        <f t="shared" si="2"/>
        <v/>
      </c>
    </row>
    <row r="77" spans="2:10" ht="15.75" x14ac:dyDescent="0.25">
      <c r="B77" s="1"/>
      <c r="C77" s="26" t="s">
        <v>82</v>
      </c>
      <c r="D77" s="45" t="s">
        <v>164</v>
      </c>
      <c r="E77" s="46" t="s">
        <v>94</v>
      </c>
      <c r="F77" s="30">
        <v>2</v>
      </c>
      <c r="G77" s="23"/>
      <c r="H77" s="6" t="str">
        <f t="shared" ref="H77:H87" si="3">IF(G77&gt;0,ROUND(+G77,2)*F77,"")</f>
        <v/>
      </c>
      <c r="I77" s="4" t="str">
        <f t="shared" ref="I77:I87" si="4">IF(G77&gt;0,ROUND(+H77,2)*1.23,"")</f>
        <v/>
      </c>
      <c r="J77" s="11" t="str">
        <f t="shared" ref="J77:J87" si="5">IF(G77&gt;0,+I77/F77,"")</f>
        <v/>
      </c>
    </row>
    <row r="78" spans="2:10" ht="15.75" x14ac:dyDescent="0.25">
      <c r="B78" s="1"/>
      <c r="C78" s="26" t="s">
        <v>83</v>
      </c>
      <c r="D78" s="45" t="s">
        <v>165</v>
      </c>
      <c r="E78" s="46" t="s">
        <v>94</v>
      </c>
      <c r="F78" s="30">
        <v>1</v>
      </c>
      <c r="G78" s="23"/>
      <c r="H78" s="6" t="str">
        <f t="shared" si="3"/>
        <v/>
      </c>
      <c r="I78" s="4" t="str">
        <f t="shared" si="4"/>
        <v/>
      </c>
      <c r="J78" s="11" t="str">
        <f t="shared" si="5"/>
        <v/>
      </c>
    </row>
    <row r="79" spans="2:10" ht="15.75" x14ac:dyDescent="0.25">
      <c r="B79" s="1"/>
      <c r="C79" s="26" t="s">
        <v>84</v>
      </c>
      <c r="D79" s="45" t="s">
        <v>166</v>
      </c>
      <c r="E79" s="46" t="s">
        <v>94</v>
      </c>
      <c r="F79" s="30">
        <v>1</v>
      </c>
      <c r="G79" s="23"/>
      <c r="H79" s="6" t="str">
        <f t="shared" si="3"/>
        <v/>
      </c>
      <c r="I79" s="4" t="str">
        <f t="shared" si="4"/>
        <v/>
      </c>
      <c r="J79" s="11" t="str">
        <f t="shared" si="5"/>
        <v/>
      </c>
    </row>
    <row r="80" spans="2:10" ht="15.75" x14ac:dyDescent="0.25">
      <c r="B80" s="1"/>
      <c r="C80" s="26" t="s">
        <v>85</v>
      </c>
      <c r="D80" s="45" t="s">
        <v>167</v>
      </c>
      <c r="E80" s="46" t="s">
        <v>94</v>
      </c>
      <c r="F80" s="30">
        <v>4</v>
      </c>
      <c r="G80" s="23"/>
      <c r="H80" s="6" t="str">
        <f t="shared" si="3"/>
        <v/>
      </c>
      <c r="I80" s="4" t="str">
        <f t="shared" si="4"/>
        <v/>
      </c>
      <c r="J80" s="11" t="str">
        <f t="shared" si="5"/>
        <v/>
      </c>
    </row>
    <row r="81" spans="2:10" ht="15.75" x14ac:dyDescent="0.25">
      <c r="B81" s="1"/>
      <c r="C81" s="26" t="s">
        <v>86</v>
      </c>
      <c r="D81" s="45" t="s">
        <v>168</v>
      </c>
      <c r="E81" s="46" t="s">
        <v>94</v>
      </c>
      <c r="F81" s="30">
        <v>2</v>
      </c>
      <c r="G81" s="23"/>
      <c r="H81" s="6" t="str">
        <f t="shared" si="3"/>
        <v/>
      </c>
      <c r="I81" s="4" t="str">
        <f t="shared" si="4"/>
        <v/>
      </c>
      <c r="J81" s="11" t="str">
        <f t="shared" si="5"/>
        <v/>
      </c>
    </row>
    <row r="82" spans="2:10" ht="15.75" x14ac:dyDescent="0.25">
      <c r="B82" s="1"/>
      <c r="C82" s="26" t="s">
        <v>87</v>
      </c>
      <c r="D82" s="45" t="s">
        <v>169</v>
      </c>
      <c r="E82" s="46" t="s">
        <v>94</v>
      </c>
      <c r="F82" s="30">
        <v>5</v>
      </c>
      <c r="G82" s="23"/>
      <c r="H82" s="6" t="str">
        <f t="shared" si="3"/>
        <v/>
      </c>
      <c r="I82" s="4" t="str">
        <f t="shared" si="4"/>
        <v/>
      </c>
      <c r="J82" s="11" t="str">
        <f t="shared" si="5"/>
        <v/>
      </c>
    </row>
    <row r="83" spans="2:10" ht="26.25" x14ac:dyDescent="0.25">
      <c r="B83" s="1"/>
      <c r="C83" s="26" t="s">
        <v>88</v>
      </c>
      <c r="D83" s="45" t="s">
        <v>170</v>
      </c>
      <c r="E83" s="46" t="s">
        <v>94</v>
      </c>
      <c r="F83" s="30">
        <v>4</v>
      </c>
      <c r="G83" s="23"/>
      <c r="H83" s="6" t="str">
        <f t="shared" si="3"/>
        <v/>
      </c>
      <c r="I83" s="4" t="str">
        <f t="shared" si="4"/>
        <v/>
      </c>
      <c r="J83" s="11" t="str">
        <f t="shared" si="5"/>
        <v/>
      </c>
    </row>
    <row r="84" spans="2:10" ht="15.75" x14ac:dyDescent="0.25">
      <c r="B84" s="1"/>
      <c r="C84" s="26" t="s">
        <v>89</v>
      </c>
      <c r="D84" s="45" t="s">
        <v>171</v>
      </c>
      <c r="E84" s="46" t="s">
        <v>94</v>
      </c>
      <c r="F84" s="30">
        <v>3</v>
      </c>
      <c r="G84" s="23"/>
      <c r="H84" s="6" t="str">
        <f t="shared" si="3"/>
        <v/>
      </c>
      <c r="I84" s="4" t="str">
        <f t="shared" si="4"/>
        <v/>
      </c>
      <c r="J84" s="11" t="str">
        <f t="shared" si="5"/>
        <v/>
      </c>
    </row>
    <row r="85" spans="2:10" ht="15.75" x14ac:dyDescent="0.25">
      <c r="B85" s="1"/>
      <c r="C85" s="26" t="s">
        <v>90</v>
      </c>
      <c r="D85" s="45" t="s">
        <v>172</v>
      </c>
      <c r="E85" s="46" t="s">
        <v>94</v>
      </c>
      <c r="F85" s="30">
        <v>3</v>
      </c>
      <c r="G85" s="23"/>
      <c r="H85" s="6" t="str">
        <f t="shared" si="3"/>
        <v/>
      </c>
      <c r="I85" s="4" t="str">
        <f t="shared" si="4"/>
        <v/>
      </c>
      <c r="J85" s="11" t="str">
        <f t="shared" si="5"/>
        <v/>
      </c>
    </row>
    <row r="86" spans="2:10" ht="15.75" x14ac:dyDescent="0.25">
      <c r="B86" s="1"/>
      <c r="C86" s="26" t="s">
        <v>91</v>
      </c>
      <c r="D86" s="45" t="s">
        <v>173</v>
      </c>
      <c r="E86" s="46" t="s">
        <v>94</v>
      </c>
      <c r="F86" s="30">
        <v>3</v>
      </c>
      <c r="G86" s="23"/>
      <c r="H86" s="6" t="str">
        <f t="shared" si="3"/>
        <v/>
      </c>
      <c r="I86" s="4" t="str">
        <f t="shared" si="4"/>
        <v/>
      </c>
      <c r="J86" s="11" t="str">
        <f t="shared" si="5"/>
        <v/>
      </c>
    </row>
    <row r="87" spans="2:10" ht="16.5" thickBot="1" x14ac:dyDescent="0.3">
      <c r="B87" s="1"/>
      <c r="C87" s="26" t="s">
        <v>92</v>
      </c>
      <c r="D87" s="45" t="s">
        <v>174</v>
      </c>
      <c r="E87" s="46" t="s">
        <v>94</v>
      </c>
      <c r="F87" s="30">
        <v>4</v>
      </c>
      <c r="G87" s="23"/>
      <c r="H87" s="6" t="str">
        <f t="shared" si="3"/>
        <v/>
      </c>
      <c r="I87" s="4" t="str">
        <f t="shared" si="4"/>
        <v/>
      </c>
      <c r="J87" s="11" t="str">
        <f t="shared" si="5"/>
        <v/>
      </c>
    </row>
    <row r="88" spans="2:10" ht="16.5" thickBot="1" x14ac:dyDescent="0.3">
      <c r="B88" s="1"/>
      <c r="C88" s="27"/>
      <c r="D88" s="28" t="s">
        <v>15</v>
      </c>
      <c r="E88" s="44"/>
      <c r="F88" s="29">
        <f>SUM(F12:F87)</f>
        <v>342</v>
      </c>
      <c r="G88" s="24" t="s">
        <v>23</v>
      </c>
      <c r="H88" s="12" t="str">
        <f>IF(SUM(G12:G87)&gt;0,SUM(H12:H87),"")</f>
        <v/>
      </c>
      <c r="I88" s="13" t="str">
        <f>IF(SUM(G12:G87)&gt;0,SUM(I12:I87),"")</f>
        <v/>
      </c>
      <c r="J88" s="25" t="s">
        <v>23</v>
      </c>
    </row>
    <row r="89" spans="2:10" x14ac:dyDescent="0.25">
      <c r="B89" s="1"/>
    </row>
    <row r="90" spans="2:10" x14ac:dyDescent="0.25">
      <c r="B90" s="1"/>
    </row>
    <row r="91" spans="2:10" x14ac:dyDescent="0.25">
      <c r="B91" s="1"/>
    </row>
    <row r="92" spans="2:10" x14ac:dyDescent="0.25">
      <c r="B92" s="1"/>
    </row>
    <row r="93" spans="2:10" x14ac:dyDescent="0.25">
      <c r="B93" s="1"/>
    </row>
    <row r="94" spans="2:10" x14ac:dyDescent="0.25">
      <c r="B94" s="1"/>
      <c r="C94" s="2" t="s">
        <v>18</v>
      </c>
      <c r="H94" s="3" t="s">
        <v>19</v>
      </c>
    </row>
    <row r="95" spans="2:10" x14ac:dyDescent="0.25">
      <c r="B95" s="1"/>
      <c r="E95" s="7"/>
      <c r="H95" t="s">
        <v>21</v>
      </c>
    </row>
    <row r="96" spans="2:10" x14ac:dyDescent="0.25">
      <c r="B96" s="1"/>
    </row>
    <row r="97" spans="2:3" x14ac:dyDescent="0.25">
      <c r="B97" s="1"/>
    </row>
    <row r="98" spans="2:3" x14ac:dyDescent="0.25">
      <c r="B98" s="1"/>
      <c r="C98" t="s">
        <v>58</v>
      </c>
    </row>
    <row r="99" spans="2:3" x14ac:dyDescent="0.25">
      <c r="B99" s="1"/>
    </row>
    <row r="100" spans="2:3" x14ac:dyDescent="0.25">
      <c r="B100" s="1"/>
    </row>
    <row r="101" spans="2:3" x14ac:dyDescent="0.25">
      <c r="B101" s="1"/>
    </row>
    <row r="102" spans="2:3" x14ac:dyDescent="0.25">
      <c r="B102" s="1"/>
    </row>
    <row r="103" spans="2:3" x14ac:dyDescent="0.25">
      <c r="B103" s="1"/>
    </row>
    <row r="104" spans="2:3" x14ac:dyDescent="0.25">
      <c r="B104" s="1"/>
    </row>
    <row r="105" spans="2:3" x14ac:dyDescent="0.25">
      <c r="B105" s="1"/>
    </row>
    <row r="106" spans="2:3" x14ac:dyDescent="0.25">
      <c r="B106" s="1"/>
    </row>
    <row r="107" spans="2:3" x14ac:dyDescent="0.25">
      <c r="B107" s="1"/>
    </row>
    <row r="108" spans="2:3" x14ac:dyDescent="0.25">
      <c r="B108" s="1"/>
    </row>
    <row r="109" spans="2:3" x14ac:dyDescent="0.25">
      <c r="B109" s="1"/>
    </row>
    <row r="110" spans="2:3" x14ac:dyDescent="0.25">
      <c r="B110" s="1"/>
    </row>
    <row r="111" spans="2:3" x14ac:dyDescent="0.25">
      <c r="B111" s="1"/>
    </row>
    <row r="112" spans="2:3" x14ac:dyDescent="0.25">
      <c r="B112" s="1"/>
    </row>
    <row r="113" spans="2:2" x14ac:dyDescent="0.25">
      <c r="B113" s="1"/>
    </row>
    <row r="114" spans="2:2" x14ac:dyDescent="0.25">
      <c r="B114" s="1"/>
    </row>
    <row r="115" spans="2:2" x14ac:dyDescent="0.25">
      <c r="B115" s="1"/>
    </row>
    <row r="116" spans="2:2" x14ac:dyDescent="0.25">
      <c r="B116" s="1"/>
    </row>
    <row r="117" spans="2:2" x14ac:dyDescent="0.25">
      <c r="B117" s="1"/>
    </row>
    <row r="118" spans="2:2" x14ac:dyDescent="0.25">
      <c r="B118" s="1"/>
    </row>
    <row r="119" spans="2:2" x14ac:dyDescent="0.25">
      <c r="B119" s="1"/>
    </row>
    <row r="120" spans="2:2" x14ac:dyDescent="0.25">
      <c r="B120" s="1"/>
    </row>
    <row r="121" spans="2:2" x14ac:dyDescent="0.25">
      <c r="B121" s="1"/>
    </row>
    <row r="122" spans="2:2" x14ac:dyDescent="0.25">
      <c r="B122" s="1"/>
    </row>
    <row r="123" spans="2:2" x14ac:dyDescent="0.25">
      <c r="B123" s="1"/>
    </row>
    <row r="124" spans="2:2" x14ac:dyDescent="0.25">
      <c r="B124" s="1"/>
    </row>
    <row r="125" spans="2:2" x14ac:dyDescent="0.25">
      <c r="B125" s="1"/>
    </row>
    <row r="126" spans="2:2" x14ac:dyDescent="0.25">
      <c r="B126" s="1"/>
    </row>
    <row r="127" spans="2:2" x14ac:dyDescent="0.25">
      <c r="B127" s="1"/>
    </row>
    <row r="128" spans="2:2" x14ac:dyDescent="0.25">
      <c r="B128" s="1"/>
    </row>
    <row r="129" spans="2:2" x14ac:dyDescent="0.25">
      <c r="B129" s="1"/>
    </row>
    <row r="130" spans="2:2" x14ac:dyDescent="0.25">
      <c r="B130" s="1"/>
    </row>
    <row r="131" spans="2:2" x14ac:dyDescent="0.25">
      <c r="B131" s="1"/>
    </row>
    <row r="132" spans="2:2" x14ac:dyDescent="0.25">
      <c r="B132" s="1"/>
    </row>
    <row r="133" spans="2:2" x14ac:dyDescent="0.25">
      <c r="B133" s="1"/>
    </row>
    <row r="134" spans="2:2" ht="27.75" customHeight="1" x14ac:dyDescent="0.25"/>
  </sheetData>
  <sheetProtection algorithmName="SHA-512" hashValue="235l1b0qZEpttCtjF4h2BPu34mD5pRO5SlaYR7HS0TCeBQgbrURD4JZBig3CSPMMFexXij/tcCIXKzEplJRvvA==" saltValue="U8/JzjBHh2YcauuiFnnVJg==" spinCount="100000" sheet="1" autoFilter="0"/>
  <phoneticPr fontId="3" type="noConversion"/>
  <printOptions horizontalCentered="1"/>
  <pageMargins left="0.25" right="0.25" top="0.75" bottom="0.75" header="0.3" footer="0.3"/>
  <pageSetup paperSize="9" scale="75" orientation="portrait" r:id="rId1"/>
  <headerFooter>
    <oddHeader xml:space="preserve">&amp;C&amp;"-,Pogrubiony"
</oddHeader>
    <oddFooter>&amp;CStrona &amp;P/&amp;N</oddFooter>
  </headerFooter>
  <ignoredErrors>
    <ignoredError sqref="C11:D11 C12:C13 E11:J11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F_CENOWY</vt:lpstr>
      <vt:lpstr>F_CENOWY!Obszar_wydruku</vt:lpstr>
      <vt:lpstr>F_CENOWY!OLE_LINK1</vt:lpstr>
      <vt:lpstr>F_CENOWY!Tytuły_wydruku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TZ2.374.78.4.2025.PM</dc:title>
  <dc:creator>Grazyna Przybylska</dc:creator>
  <cp:lastModifiedBy>Paweł Murglin</cp:lastModifiedBy>
  <cp:lastPrinted>2025-03-11T10:40:29Z</cp:lastPrinted>
  <dcterms:created xsi:type="dcterms:W3CDTF">2015-06-05T18:19:34Z</dcterms:created>
  <dcterms:modified xsi:type="dcterms:W3CDTF">2025-04-10T10:32:19Z</dcterms:modified>
</cp:coreProperties>
</file>