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28445100-B008-40AF-9514-586856562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F_CENOWY!$C$2:$J$29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H13" i="1"/>
  <c r="I13" i="1" s="1"/>
  <c r="J13" i="1" s="1"/>
  <c r="H14" i="1"/>
  <c r="H15" i="1"/>
  <c r="H16" i="1"/>
  <c r="I16" i="1" s="1"/>
  <c r="J16" i="1" s="1"/>
  <c r="H17" i="1"/>
  <c r="I17" i="1" s="1"/>
  <c r="J17" i="1" s="1"/>
  <c r="F18" i="1"/>
  <c r="H12" i="1"/>
  <c r="I12" i="1" s="1"/>
  <c r="J12" i="1" s="1"/>
  <c r="H18" i="1" l="1"/>
  <c r="I18" i="1"/>
</calcChain>
</file>

<file path=xl/sharedStrings.xml><?xml version="1.0" encoding="utf-8"?>
<sst xmlns="http://schemas.openxmlformats.org/spreadsheetml/2006/main" count="48" uniqueCount="38">
  <si>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</si>
  <si>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</si>
  <si>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</si>
  <si>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</si>
  <si>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</si>
  <si>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</si>
  <si>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</si>
  <si>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</si>
  <si>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</si>
  <si>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</si>
  <si>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</si>
  <si>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</si>
  <si>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</si>
  <si>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</si>
  <si>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</si>
  <si>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</si>
  <si>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</si>
  <si>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</si>
  <si>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</si>
  <si>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</si>
  <si>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</si>
  <si>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</si>
  <si>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</si>
  <si>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</si>
  <si>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</si>
  <si>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ILOŚĆ</t>
  </si>
  <si>
    <t>TZ2.374.63.4.2025.WR</t>
  </si>
  <si>
    <t>ZADANIE II</t>
  </si>
  <si>
    <r>
      <t xml:space="preserve">dostawa produktów betonowych </t>
    </r>
    <r>
      <rPr>
        <sz val="11"/>
        <color theme="1"/>
        <rFont val="Times New Roman"/>
        <family val="1"/>
        <charset val="238"/>
      </rPr>
      <t>dla potrzeb Urzędu Morskiego w Gdyni</t>
    </r>
  </si>
  <si>
    <t>Kostka brukowa10x20x60 m.kw.</t>
  </si>
  <si>
    <t>m.kw.</t>
  </si>
  <si>
    <t>szt.</t>
  </si>
  <si>
    <t>bloczek fundamentowy 380x240x140 B-15</t>
  </si>
  <si>
    <t>szt</t>
  </si>
  <si>
    <t>Gazobeton gladki 240x590x240 kl. 500</t>
  </si>
  <si>
    <t>Gazobeton gładki 240x590x120 kl.500</t>
  </si>
  <si>
    <t>Płyta betonowa drogowa 3000x1500x150</t>
  </si>
  <si>
    <t>Obrzeże betonowe 1000x200x60 lub 1000x250x60 szare 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</si>
</sst>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48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164" fontId="17" fillId="3" borderId="3" xfId="2" applyNumberFormat="1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wrapText="1"/>
    </xf>
    <xf numFmtId="1" fontId="17" fillId="3" borderId="3" xfId="2" applyNumberFormat="1" applyFont="1" applyFill="1" applyBorder="1" applyAlignment="1">
      <alignment horizontal="center" vertical="center" wrapText="1"/>
    </xf>
    <xf numFmtId="1" fontId="1" fillId="3" borderId="3" xfId="2" applyNumberForma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8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showGridLines="0" tabSelected="1" workbookViewId="0">
      <selection activeCell="D14" sqref="D14"/>
    </sheetView>
  </sheetViews>
  <sheetFormatPr defaultRowHeight="14.4" x14ac:dyDescent="0.3"/>
  <cols>
    <col min="3" max="3" width="6.33203125" customWidth="1"/>
    <col min="4" max="4" width="39.1093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34" t="s">
        <v>15</v>
      </c>
      <c r="D2" s="35"/>
      <c r="E2" s="35"/>
      <c r="F2" s="35"/>
      <c r="G2" s="35"/>
      <c r="H2" s="8"/>
      <c r="I2" s="8"/>
    </row>
    <row r="3" spans="1:10" x14ac:dyDescent="0.3">
      <c r="C3" s="36" t="s">
        <v>8</v>
      </c>
      <c r="D3" s="37"/>
      <c r="E3" s="38"/>
      <c r="F3" s="37"/>
      <c r="G3" s="37"/>
    </row>
    <row r="4" spans="1:10" x14ac:dyDescent="0.3">
      <c r="C4" s="47" t="s">
        <v>27</v>
      </c>
      <c r="D4" s="47"/>
      <c r="E4" s="47"/>
      <c r="F4" s="47"/>
      <c r="G4" s="37"/>
    </row>
    <row r="5" spans="1:10" x14ac:dyDescent="0.3">
      <c r="B5" s="9"/>
      <c r="C5" s="39" t="s">
        <v>28</v>
      </c>
      <c r="D5" s="40"/>
      <c r="E5" s="41"/>
      <c r="F5" s="40"/>
      <c r="G5" s="40"/>
      <c r="H5" s="3"/>
      <c r="I5" s="3"/>
    </row>
    <row r="6" spans="1:10" x14ac:dyDescent="0.3">
      <c r="C6" s="42" t="s">
        <v>16</v>
      </c>
      <c r="D6" s="38"/>
      <c r="E6" s="38"/>
      <c r="F6" s="38"/>
      <c r="G6" s="38"/>
      <c r="H6" s="7"/>
      <c r="I6" s="7"/>
    </row>
    <row r="7" spans="1:10" ht="15.6" x14ac:dyDescent="0.3">
      <c r="C7" s="43" t="s">
        <v>26</v>
      </c>
      <c r="D7" s="44"/>
      <c r="E7" s="45"/>
      <c r="F7" s="44"/>
      <c r="G7" s="44"/>
      <c r="H7" s="2"/>
      <c r="I7" s="2"/>
    </row>
    <row r="8" spans="1:10" ht="22.5" customHeight="1" x14ac:dyDescent="0.3">
      <c r="C8" s="42" t="s">
        <v>23</v>
      </c>
      <c r="D8" s="42"/>
      <c r="E8" s="45"/>
      <c r="F8" s="44"/>
      <c r="G8" s="44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21</v>
      </c>
      <c r="E10" s="22" t="s">
        <v>19</v>
      </c>
      <c r="F10" s="16" t="s">
        <v>25</v>
      </c>
      <c r="G10" s="17" t="s">
        <v>13</v>
      </c>
      <c r="H10" s="18" t="s">
        <v>12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15.6" x14ac:dyDescent="0.3">
      <c r="B12" s="1"/>
      <c r="C12" s="26" t="s">
        <v>1</v>
      </c>
      <c r="D12" s="30" t="s">
        <v>29</v>
      </c>
      <c r="E12" s="32" t="s">
        <v>30</v>
      </c>
      <c r="F12" s="31">
        <v>100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6.4" x14ac:dyDescent="0.3">
      <c r="B13" s="1"/>
      <c r="C13" s="26" t="s">
        <v>2</v>
      </c>
      <c r="D13" s="30" t="s">
        <v>37</v>
      </c>
      <c r="E13" s="32" t="s">
        <v>31</v>
      </c>
      <c r="F13" s="31">
        <v>50</v>
      </c>
      <c r="G13" s="23"/>
      <c r="H13" s="6" t="str">
        <f t="shared" ref="H13:H17" si="0">IF(G13&gt;0,ROUND(+G13,2)*F13,"")</f>
        <v/>
      </c>
      <c r="I13" s="4" t="str">
        <f t="shared" ref="I13:I17" si="1">IF(G13&gt;0,ROUND(+H13,2)*1.23,"")</f>
        <v/>
      </c>
      <c r="J13" s="11" t="str">
        <f t="shared" ref="J13:J17" si="2">IF(G13&gt;0,+I13/F13,"")</f>
        <v/>
      </c>
    </row>
    <row r="14" spans="1:10" ht="15.6" x14ac:dyDescent="0.3">
      <c r="B14" s="1"/>
      <c r="C14" s="26" t="s">
        <v>3</v>
      </c>
      <c r="D14" s="30" t="s">
        <v>32</v>
      </c>
      <c r="E14" s="33" t="s">
        <v>33</v>
      </c>
      <c r="F14" s="31">
        <v>300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5.6" x14ac:dyDescent="0.3">
      <c r="B15" s="1"/>
      <c r="C15" s="26" t="s">
        <v>4</v>
      </c>
      <c r="D15" s="30" t="s">
        <v>34</v>
      </c>
      <c r="E15" s="33" t="s">
        <v>33</v>
      </c>
      <c r="F15" s="31">
        <v>48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15.6" x14ac:dyDescent="0.3">
      <c r="B16" s="1"/>
      <c r="C16" s="26" t="s">
        <v>5</v>
      </c>
      <c r="D16" s="30" t="s">
        <v>35</v>
      </c>
      <c r="E16" s="33" t="s">
        <v>31</v>
      </c>
      <c r="F16" s="31">
        <v>96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16.2" thickBot="1" x14ac:dyDescent="0.35">
      <c r="B17" s="1"/>
      <c r="C17" s="26" t="s">
        <v>7</v>
      </c>
      <c r="D17" s="30" t="s">
        <v>36</v>
      </c>
      <c r="E17" s="32" t="s">
        <v>31</v>
      </c>
      <c r="F17" s="31">
        <v>12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16.2" thickBot="1" x14ac:dyDescent="0.35">
      <c r="B18" s="1"/>
      <c r="C18" s="27"/>
      <c r="D18" s="28" t="s">
        <v>14</v>
      </c>
      <c r="E18" s="46"/>
      <c r="F18" s="29">
        <f>SUM(F12:F17)</f>
        <v>606</v>
      </c>
      <c r="G18" s="24" t="s">
        <v>22</v>
      </c>
      <c r="H18" s="12" t="str">
        <f>IF(SUM(G12:G17)&gt;0,SUM(H12:H17),"")</f>
        <v/>
      </c>
      <c r="I18" s="13" t="str">
        <f>IF(SUM(G12:G17)&gt;0,SUM(I12:I17),"")</f>
        <v/>
      </c>
      <c r="J18" s="25" t="s">
        <v>22</v>
      </c>
    </row>
    <row r="19" spans="2:10" x14ac:dyDescent="0.3">
      <c r="B19" s="1"/>
    </row>
    <row r="20" spans="2:10" x14ac:dyDescent="0.3">
      <c r="B20" s="1"/>
    </row>
    <row r="21" spans="2:10" x14ac:dyDescent="0.3">
      <c r="B21" s="1"/>
    </row>
    <row r="22" spans="2:10" x14ac:dyDescent="0.3">
      <c r="B22" s="1"/>
    </row>
    <row r="23" spans="2:10" x14ac:dyDescent="0.3">
      <c r="B23" s="1"/>
    </row>
    <row r="24" spans="2:10" x14ac:dyDescent="0.3">
      <c r="B24" s="1"/>
      <c r="C24" s="2" t="s">
        <v>17</v>
      </c>
      <c r="H24" s="3" t="s">
        <v>18</v>
      </c>
    </row>
    <row r="25" spans="2:10" x14ac:dyDescent="0.3">
      <c r="B25" s="1"/>
      <c r="E25" s="7"/>
      <c r="H25" t="s">
        <v>20</v>
      </c>
    </row>
    <row r="26" spans="2:10" x14ac:dyDescent="0.3">
      <c r="B26" s="1"/>
    </row>
    <row r="27" spans="2:10" x14ac:dyDescent="0.3">
      <c r="B27" s="1"/>
    </row>
    <row r="28" spans="2:10" x14ac:dyDescent="0.3">
      <c r="B28" s="1"/>
      <c r="C28" t="s">
        <v>24</v>
      </c>
    </row>
    <row r="29" spans="2:10" x14ac:dyDescent="0.3">
      <c r="B29" s="1"/>
    </row>
    <row r="30" spans="2:10" x14ac:dyDescent="0.3">
      <c r="B30" s="1"/>
    </row>
    <row r="31" spans="2:10" x14ac:dyDescent="0.3">
      <c r="B31" s="1"/>
    </row>
    <row r="32" spans="2:10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ht="27.75" customHeight="1" x14ac:dyDescent="0.3"/>
  </sheetData>
  <sheetProtection algorithmName="SHA-512" hashValue="MFyz5/qhITEPP/YUnbb31tveIxcX2AGY9bAPCEJBGpDcQEHdu9UuMgFnC+EMKs4K8xfeTHeKnnRIehf7dyPWJg==" saltValue="JSCnhvd38FHJ/v6/cWVL0Q==" spinCount="100000" sheet="1" autoFilter="0"/>
  <mergeCells count="1">
    <mergeCell ref="C4:F4"/>
  </mergeCells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Wojciech Rosinski</cp:lastModifiedBy>
  <cp:lastPrinted>2025-03-11T10:40:29Z</cp:lastPrinted>
  <dcterms:created xsi:type="dcterms:W3CDTF">2015-06-05T18:19:34Z</dcterms:created>
  <dcterms:modified xsi:type="dcterms:W3CDTF">2025-04-01T08:32:01Z</dcterms:modified>
</cp:coreProperties>
</file>