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PAWEŁ\postępowania do 130 tyś. zł\artykuły techniczne 2025\"/>
    </mc:Choice>
  </mc:AlternateContent>
  <xr:revisionPtr revIDLastSave="0" documentId="13_ncr:1_{9C8E737F-4533-4BFD-8D40-DD0D885563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CENOWY" sheetId="1" r:id="rId1"/>
  </sheets>
  <definedNames>
    <definedName name="_xlnm.Print_Area" localSheetId="0">F_CENOWY!$C$2:$J$186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4" i="1"/>
  <c r="J26" i="1"/>
  <c r="J32" i="1"/>
  <c r="J78" i="1"/>
  <c r="J149" i="1"/>
  <c r="I18" i="1"/>
  <c r="J18" i="1" s="1"/>
  <c r="I21" i="1"/>
  <c r="I23" i="1"/>
  <c r="J23" i="1" s="1"/>
  <c r="I24" i="1"/>
  <c r="I26" i="1"/>
  <c r="I28" i="1"/>
  <c r="J28" i="1" s="1"/>
  <c r="I29" i="1"/>
  <c r="J29" i="1" s="1"/>
  <c r="I30" i="1"/>
  <c r="J30" i="1" s="1"/>
  <c r="I31" i="1"/>
  <c r="J31" i="1" s="1"/>
  <c r="I32" i="1"/>
  <c r="I33" i="1"/>
  <c r="J33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3" i="1"/>
  <c r="J43" i="1" s="1"/>
  <c r="I44" i="1"/>
  <c r="J44" i="1" s="1"/>
  <c r="I49" i="1"/>
  <c r="J49" i="1" s="1"/>
  <c r="I54" i="1"/>
  <c r="J54" i="1" s="1"/>
  <c r="I56" i="1"/>
  <c r="J56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2" i="1"/>
  <c r="J72" i="1" s="1"/>
  <c r="I73" i="1"/>
  <c r="J73" i="1" s="1"/>
  <c r="I74" i="1"/>
  <c r="J74" i="1" s="1"/>
  <c r="I75" i="1"/>
  <c r="J75" i="1" s="1"/>
  <c r="I76" i="1"/>
  <c r="J76" i="1" s="1"/>
  <c r="I78" i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4" i="1"/>
  <c r="J104" i="1" s="1"/>
  <c r="I106" i="1"/>
  <c r="J106" i="1" s="1"/>
  <c r="I111" i="1"/>
  <c r="J111" i="1" s="1"/>
  <c r="I114" i="1"/>
  <c r="J114" i="1" s="1"/>
  <c r="I115" i="1"/>
  <c r="J115" i="1" s="1"/>
  <c r="I120" i="1"/>
  <c r="J120" i="1" s="1"/>
  <c r="I127" i="1"/>
  <c r="J127" i="1" s="1"/>
  <c r="I129" i="1"/>
  <c r="J129" i="1" s="1"/>
  <c r="I131" i="1"/>
  <c r="J131" i="1" s="1"/>
  <c r="I133" i="1"/>
  <c r="J133" i="1" s="1"/>
  <c r="I134" i="1"/>
  <c r="J134" i="1" s="1"/>
  <c r="I136" i="1"/>
  <c r="J136" i="1" s="1"/>
  <c r="I137" i="1"/>
  <c r="J137" i="1" s="1"/>
  <c r="I138" i="1"/>
  <c r="J138" i="1" s="1"/>
  <c r="I139" i="1"/>
  <c r="J139" i="1" s="1"/>
  <c r="I140" i="1"/>
  <c r="J140" i="1" s="1"/>
  <c r="I146" i="1"/>
  <c r="J146" i="1" s="1"/>
  <c r="I149" i="1"/>
  <c r="I152" i="1"/>
  <c r="J152" i="1" s="1"/>
  <c r="I156" i="1"/>
  <c r="J156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8" i="1"/>
  <c r="J168" i="1" s="1"/>
  <c r="I169" i="1"/>
  <c r="J169" i="1" s="1"/>
  <c r="I170" i="1"/>
  <c r="J170" i="1" s="1"/>
  <c r="I171" i="1"/>
  <c r="J171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H19" i="1"/>
  <c r="I19" i="1" s="1"/>
  <c r="J19" i="1" s="1"/>
  <c r="H20" i="1"/>
  <c r="I20" i="1" s="1"/>
  <c r="J20" i="1" s="1"/>
  <c r="H21" i="1"/>
  <c r="H22" i="1"/>
  <c r="I22" i="1" s="1"/>
  <c r="J22" i="1" s="1"/>
  <c r="H23" i="1"/>
  <c r="H24" i="1"/>
  <c r="H25" i="1"/>
  <c r="I25" i="1" s="1"/>
  <c r="J25" i="1" s="1"/>
  <c r="H26" i="1"/>
  <c r="H27" i="1"/>
  <c r="I27" i="1" s="1"/>
  <c r="J27" i="1" s="1"/>
  <c r="H28" i="1"/>
  <c r="H29" i="1"/>
  <c r="H30" i="1"/>
  <c r="H31" i="1"/>
  <c r="H32" i="1"/>
  <c r="H33" i="1"/>
  <c r="H34" i="1"/>
  <c r="I34" i="1" s="1"/>
  <c r="J34" i="1" s="1"/>
  <c r="H35" i="1"/>
  <c r="H36" i="1"/>
  <c r="H37" i="1"/>
  <c r="H38" i="1"/>
  <c r="H39" i="1"/>
  <c r="H40" i="1"/>
  <c r="H41" i="1"/>
  <c r="H42" i="1"/>
  <c r="I42" i="1" s="1"/>
  <c r="J42" i="1" s="1"/>
  <c r="H43" i="1"/>
  <c r="H44" i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49" i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H55" i="1"/>
  <c r="I55" i="1" s="1"/>
  <c r="J55" i="1" s="1"/>
  <c r="H56" i="1"/>
  <c r="H57" i="1"/>
  <c r="I57" i="1" s="1"/>
  <c r="J57" i="1" s="1"/>
  <c r="H58" i="1"/>
  <c r="I58" i="1" s="1"/>
  <c r="J58" i="1" s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I71" i="1" s="1"/>
  <c r="J71" i="1" s="1"/>
  <c r="H72" i="1"/>
  <c r="H73" i="1"/>
  <c r="H74" i="1"/>
  <c r="H75" i="1"/>
  <c r="H76" i="1"/>
  <c r="H77" i="1"/>
  <c r="I77" i="1" s="1"/>
  <c r="J77" i="1" s="1"/>
  <c r="H78" i="1"/>
  <c r="H79" i="1"/>
  <c r="H80" i="1"/>
  <c r="H81" i="1"/>
  <c r="H82" i="1"/>
  <c r="H83" i="1"/>
  <c r="H84" i="1"/>
  <c r="H85" i="1"/>
  <c r="H86" i="1"/>
  <c r="H87" i="1"/>
  <c r="I87" i="1" s="1"/>
  <c r="J87" i="1" s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I103" i="1" s="1"/>
  <c r="J103" i="1" s="1"/>
  <c r="H104" i="1"/>
  <c r="H105" i="1"/>
  <c r="I105" i="1" s="1"/>
  <c r="J105" i="1" s="1"/>
  <c r="H106" i="1"/>
  <c r="H107" i="1"/>
  <c r="I107" i="1" s="1"/>
  <c r="J107" i="1" s="1"/>
  <c r="H108" i="1"/>
  <c r="I108" i="1" s="1"/>
  <c r="J108" i="1" s="1"/>
  <c r="H109" i="1"/>
  <c r="I109" i="1" s="1"/>
  <c r="J109" i="1" s="1"/>
  <c r="H110" i="1"/>
  <c r="I110" i="1" s="1"/>
  <c r="J110" i="1" s="1"/>
  <c r="H111" i="1"/>
  <c r="H112" i="1"/>
  <c r="I112" i="1" s="1"/>
  <c r="J112" i="1" s="1"/>
  <c r="H113" i="1"/>
  <c r="I113" i="1" s="1"/>
  <c r="J113" i="1" s="1"/>
  <c r="H114" i="1"/>
  <c r="H115" i="1"/>
  <c r="H116" i="1"/>
  <c r="I116" i="1" s="1"/>
  <c r="J116" i="1" s="1"/>
  <c r="H117" i="1"/>
  <c r="I117" i="1" s="1"/>
  <c r="J117" i="1" s="1"/>
  <c r="H118" i="1"/>
  <c r="I118" i="1" s="1"/>
  <c r="J118" i="1" s="1"/>
  <c r="H119" i="1"/>
  <c r="I119" i="1" s="1"/>
  <c r="J119" i="1" s="1"/>
  <c r="H120" i="1"/>
  <c r="H121" i="1"/>
  <c r="I121" i="1" s="1"/>
  <c r="J121" i="1" s="1"/>
  <c r="H122" i="1"/>
  <c r="I122" i="1" s="1"/>
  <c r="J122" i="1" s="1"/>
  <c r="H123" i="1"/>
  <c r="I123" i="1" s="1"/>
  <c r="J123" i="1" s="1"/>
  <c r="H124" i="1"/>
  <c r="I124" i="1" s="1"/>
  <c r="J124" i="1" s="1"/>
  <c r="H125" i="1"/>
  <c r="I125" i="1" s="1"/>
  <c r="J125" i="1" s="1"/>
  <c r="H126" i="1"/>
  <c r="I126" i="1" s="1"/>
  <c r="J126" i="1" s="1"/>
  <c r="H127" i="1"/>
  <c r="H128" i="1"/>
  <c r="I128" i="1" s="1"/>
  <c r="J128" i="1" s="1"/>
  <c r="H129" i="1"/>
  <c r="H130" i="1"/>
  <c r="I130" i="1" s="1"/>
  <c r="J130" i="1" s="1"/>
  <c r="H131" i="1"/>
  <c r="H132" i="1"/>
  <c r="I132" i="1" s="1"/>
  <c r="J132" i="1" s="1"/>
  <c r="H133" i="1"/>
  <c r="H134" i="1"/>
  <c r="H135" i="1"/>
  <c r="I135" i="1" s="1"/>
  <c r="J135" i="1" s="1"/>
  <c r="H136" i="1"/>
  <c r="H137" i="1"/>
  <c r="H138" i="1"/>
  <c r="H139" i="1"/>
  <c r="H140" i="1"/>
  <c r="H141" i="1"/>
  <c r="I141" i="1" s="1"/>
  <c r="J141" i="1" s="1"/>
  <c r="H142" i="1"/>
  <c r="I142" i="1" s="1"/>
  <c r="J142" i="1" s="1"/>
  <c r="H143" i="1"/>
  <c r="I143" i="1" s="1"/>
  <c r="J143" i="1" s="1"/>
  <c r="H144" i="1"/>
  <c r="I144" i="1" s="1"/>
  <c r="J144" i="1" s="1"/>
  <c r="H145" i="1"/>
  <c r="I145" i="1" s="1"/>
  <c r="J145" i="1" s="1"/>
  <c r="H146" i="1"/>
  <c r="H147" i="1"/>
  <c r="I147" i="1" s="1"/>
  <c r="J147" i="1" s="1"/>
  <c r="H148" i="1"/>
  <c r="I148" i="1" s="1"/>
  <c r="J148" i="1" s="1"/>
  <c r="H149" i="1"/>
  <c r="H150" i="1"/>
  <c r="I150" i="1" s="1"/>
  <c r="J150" i="1" s="1"/>
  <c r="H151" i="1"/>
  <c r="I151" i="1" s="1"/>
  <c r="J151" i="1" s="1"/>
  <c r="H152" i="1"/>
  <c r="H153" i="1"/>
  <c r="I153" i="1" s="1"/>
  <c r="J153" i="1" s="1"/>
  <c r="H154" i="1"/>
  <c r="I154" i="1" s="1"/>
  <c r="J154" i="1" s="1"/>
  <c r="H155" i="1"/>
  <c r="I155" i="1" s="1"/>
  <c r="J155" i="1" s="1"/>
  <c r="H156" i="1"/>
  <c r="H157" i="1"/>
  <c r="I157" i="1" s="1"/>
  <c r="J157" i="1" s="1"/>
  <c r="H158" i="1"/>
  <c r="H159" i="1"/>
  <c r="H160" i="1"/>
  <c r="H161" i="1"/>
  <c r="H162" i="1"/>
  <c r="H163" i="1"/>
  <c r="H164" i="1"/>
  <c r="I164" i="1" s="1"/>
  <c r="J164" i="1" s="1"/>
  <c r="H165" i="1"/>
  <c r="I165" i="1" s="1"/>
  <c r="J165" i="1" s="1"/>
  <c r="H166" i="1"/>
  <c r="I166" i="1" s="1"/>
  <c r="J166" i="1" s="1"/>
  <c r="H167" i="1"/>
  <c r="I167" i="1" s="1"/>
  <c r="J167" i="1" s="1"/>
  <c r="H168" i="1"/>
  <c r="H169" i="1"/>
  <c r="H170" i="1"/>
  <c r="H171" i="1"/>
  <c r="H172" i="1"/>
  <c r="I172" i="1" s="1"/>
  <c r="J172" i="1" s="1"/>
  <c r="H173" i="1"/>
  <c r="I173" i="1" s="1"/>
  <c r="J173" i="1" s="1"/>
  <c r="H174" i="1"/>
  <c r="I174" i="1" s="1"/>
  <c r="J174" i="1" s="1"/>
  <c r="F175" i="1"/>
  <c r="H12" i="1"/>
  <c r="I12" i="1" s="1"/>
  <c r="J12" i="1" s="1"/>
  <c r="H175" i="1" l="1"/>
  <c r="I175" i="1"/>
</calcChain>
</file>

<file path=xl/sharedStrings.xml><?xml version="1.0" encoding="utf-8"?>
<sst xmlns="http://schemas.openxmlformats.org/spreadsheetml/2006/main" count="505" uniqueCount="347">
  <si>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</si>
  <si>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</si>
  <si>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</si>
  <si>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</si>
  <si>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</si>
  <si>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</si>
  <si>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</si>
  <si>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</si>
  <si>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</si>
  <si>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</si>
  <si>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</si>
  <si>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</si>
  <si>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</si>
  <si>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</si>
  <si>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</si>
  <si>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</si>
  <si>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</si>
  <si>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</si>
  <si>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</si>
  <si>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</si>
  <si>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</si>
  <si>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</si>
  <si>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</si>
  <si>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</si>
  <si>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</si>
  <si>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</si>
  <si>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</si>
  <si>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</si>
  <si>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</si>
  <si>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</si>
  <si>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</si>
  <si>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</si>
  <si>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</si>
  <si>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</si>
  <si>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</si>
  <si>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</si>
  <si>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</si>
  <si>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</si>
  <si>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</si>
  <si>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</si>
  <si>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</si>
  <si>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</si>
  <si>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</si>
  <si>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</si>
  <si>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</si>
  <si>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</si>
  <si>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</si>
  <si>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</si>
  <si>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</si>
  <si>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</si>
  <si>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</si>
  <si>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</si>
  <si>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</si>
  <si>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</si>
  <si>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</si>
  <si>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</si>
  <si>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</si>
  <si>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(znak sprawy)</t>
  </si>
  <si>
    <t xml:space="preserve">    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</si>
  <si>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</si>
  <si>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</si>
  <si>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</si>
  <si>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</si>
  <si>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</si>
  <si>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</si>
  <si>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</si>
  <si>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</si>
  <si>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</si>
  <si>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</si>
  <si>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</si>
  <si>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</si>
  <si>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</si>
  <si>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</si>
  <si>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</si>
  <si>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</si>
  <si>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</si>
  <si>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</si>
  <si>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</si>
  <si>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</si>
  <si>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</si>
  <si>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</si>
  <si>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</si>
  <si>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</si>
  <si>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</si>
  <si>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</si>
  <si>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</si>
  <si>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</si>
  <si>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</si>
  <si>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</si>
  <si>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</si>
  <si>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</si>
  <si>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</si>
  <si>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</si>
  <si>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</si>
  <si>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</si>
  <si>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</si>
  <si>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</si>
  <si>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</si>
  <si>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</si>
  <si>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</si>
  <si>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</si>
  <si>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</si>
  <si>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</si>
  <si>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</si>
  <si>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</si>
  <si>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</si>
  <si>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</si>
  <si>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</si>
  <si>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</si>
  <si>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</si>
  <si>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</si>
  <si>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</si>
  <si>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</si>
  <si>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</si>
  <si>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</si>
  <si>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</si>
  <si>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</si>
  <si>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</si>
  <si>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</si>
  <si>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</si>
  <si>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</si>
  <si>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</si>
  <si>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</si>
  <si>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</si>
  <si>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</si>
  <si>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</si>
  <si>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</si>
  <si>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</si>
  <si>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</si>
  <si>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</si>
  <si>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</si>
  <si>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</si>
  <si>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</si>
  <si>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</si>
  <si>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</si>
  <si>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</si>
  <si>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</si>
  <si>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</si>
  <si>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</si>
  <si>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</si>
  <si>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</si>
  <si>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</si>
  <si>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</si>
  <si>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</si>
  <si>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</si>
  <si>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</si>
  <si>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</si>
  <si>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</si>
  <si>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</si>
  <si>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</si>
  <si>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</si>
  <si>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</si>
  <si>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</si>
  <si>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</si>
  <si>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</si>
  <si>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</si>
  <si>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</si>
  <si>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</si>
  <si>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</si>
  <si>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</si>
  <si>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</si>
  <si>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</si>
  <si>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</si>
  <si>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</si>
  <si>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</si>
  <si>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</si>
  <si>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</si>
  <si>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r>
      <t xml:space="preserve">dostawa artykułów technicznych </t>
    </r>
    <r>
      <rPr>
        <sz val="11"/>
        <color theme="1"/>
        <rFont val="Times New Roman"/>
        <family val="1"/>
        <charset val="238"/>
      </rPr>
      <t>dla potrzeb urzędu Morskiego w Gdyni</t>
    </r>
  </si>
  <si>
    <t>ILOŚĆ</t>
  </si>
  <si>
    <t>TZ2.374.33.4.2025.PM</t>
  </si>
  <si>
    <t>10x Dysza ceramiczna TIG #10 13N13 SR9 SR20</t>
  </si>
  <si>
    <t>szt</t>
  </si>
  <si>
    <t>Paca szlifierska plastikowa zaciski zatrzaskowe 105x210mm ARTPOL</t>
  </si>
  <si>
    <t>szt.</t>
  </si>
  <si>
    <t>chłodziwo do narzedzi EMULGOL ES-12</t>
  </si>
  <si>
    <t>l</t>
  </si>
  <si>
    <t>Cyna z kalafonią szpulka 250g 1,5mm</t>
  </si>
  <si>
    <t>Drut do migomatu Esab 12.51  Fi 0,8mm 5kg</t>
  </si>
  <si>
    <t>rolka</t>
  </si>
  <si>
    <t>Drut spawalniczy do stali nierdzewnej Esab 161216R150 1,6mm 5kg</t>
  </si>
  <si>
    <t>op.</t>
  </si>
  <si>
    <t>DYSZA gazowa mig łuska do migomat MB15 TW 15</t>
  </si>
  <si>
    <t>Szt.</t>
  </si>
  <si>
    <t>Elektrody do spawarki w otulone Ø 2,5 ESAB</t>
  </si>
  <si>
    <t>op</t>
  </si>
  <si>
    <t>Elektrody do spawarki w otulone Ø 3,5 ESAB</t>
  </si>
  <si>
    <t>Elektrody OMNIA 46 / KD 46 /  # 2,5</t>
  </si>
  <si>
    <t>ELEKTRODY spawalnicze fi 4,0 OMNIA 46 do spawarka</t>
  </si>
  <si>
    <t>Op.</t>
  </si>
  <si>
    <t>ELEKTRODY wolframowe TIG elektroda 1,6 CZERWONE</t>
  </si>
  <si>
    <t>ELEKTRODY wolframowe TIG elektroda 2,0 ZIELONE</t>
  </si>
  <si>
    <t>folia ochronna bąbelkowa (szer. 1m, dł. 100 m)</t>
  </si>
  <si>
    <t>Gumowy talerz szlifierski Ø125</t>
  </si>
  <si>
    <t>Hak ręczny do podnoszenia włazów 80 cm</t>
  </si>
  <si>
    <t>Kalafonia lutownicza 100g AG/Cynel</t>
  </si>
  <si>
    <t>Kamień szlifierski 205 x 19 x15,88mm do Makita GB801</t>
  </si>
  <si>
    <t>Kanister metalowy do przechowywania banzyny i oleju napędowego 5L wytwarzane i testowanec zgodnie z aprobatą towarów niebezpiecznych UN, malowanie proszkowe RAL6007 TUTAJEWSKI</t>
  </si>
  <si>
    <t xml:space="preserve">szt. </t>
  </si>
  <si>
    <t>Kanister metalowy do przechowywania banzyny i oleju napędowego 20L z dopuszczeniem UN do transportu materiałów niebezpiecznych grup I, II, III, malowanie proszkowe RAL6007 TUTAJEWSKI</t>
  </si>
  <si>
    <t>Kanister do paliwa dwukomorowy "Combi" Husqvarna 580754201</t>
  </si>
  <si>
    <t>Kanistry do etyliny z tworzywa sztucznego 20l Hunersdorff nr kat. 8503665441 wraz z dopuszczeniem UN do transportu substancji niebiespiecznych oraz atestem TUV</t>
  </si>
  <si>
    <t>kielnia sztukatorska podkówka 100mm</t>
  </si>
  <si>
    <t xml:space="preserve">kielnia trójkątna 180mm </t>
  </si>
  <si>
    <t>Klej dwuskładnikowy POXILINA 70 g</t>
  </si>
  <si>
    <t>opk.</t>
  </si>
  <si>
    <t>Klej dwuskładnikowy POXIPOL 70 ml</t>
  </si>
  <si>
    <t>Klej Loctite 577 - uszczelniacz połączeń gwintowych</t>
  </si>
  <si>
    <t>KLEJ STOLARSKI DO DREWNA VICOL 1KG TYTAN</t>
  </si>
  <si>
    <t>Kreda szkolna biała 50sztuk</t>
  </si>
  <si>
    <t>Kredka lubrykant do drewna czarna PROFI 798</t>
  </si>
  <si>
    <t>Kuweta malarska duża o szer 16 cm</t>
  </si>
  <si>
    <t>Kuweta malarska duża o szer 32 cm</t>
  </si>
  <si>
    <t>Latarka Alpha focus 2.4</t>
  </si>
  <si>
    <t>Loctitte 55 (do uszczelniania gwintów zamiast taśmy teflonowej) 50mb</t>
  </si>
  <si>
    <t>maszynka-skrobak-szczotka z kijem do czyszcenia kostki brukowej</t>
  </si>
  <si>
    <t>Mata filtracyjna ETM3 G3 EU3- włóknina filtracyjna</t>
  </si>
  <si>
    <t>mb</t>
  </si>
  <si>
    <t>Mata filtracyjna gr.10mm; szer.160cm</t>
  </si>
  <si>
    <t>Mata filtracyjna gr.6mm; szer.160cm</t>
  </si>
  <si>
    <t>miara kołowa BOSCH Professional GWM 32</t>
  </si>
  <si>
    <t>Miara zwijana 5 mb STANLEY</t>
  </si>
  <si>
    <t xml:space="preserve">miara zwijana 25 mb leśna (oregon, Sthil) </t>
  </si>
  <si>
    <t xml:space="preserve">Olejowe absorbenty  "pady"    rozmiar 48 x 43 cm   </t>
  </si>
  <si>
    <t>Papier pakowy szary w rolce 120cm x 280m</t>
  </si>
  <si>
    <t>Papier scierny na rzep do szlifierki BOSCH 120 (szlifierka125)</t>
  </si>
  <si>
    <t>Papier scierny na rzep do szlifierki BOSCH 60 (szlifierka125)</t>
  </si>
  <si>
    <t>Arkusz 230x280 ścierny na płótnie gr 160 Klingspor</t>
  </si>
  <si>
    <t>Arkusz 230x280 ścierny na płótnie gr 220 Klingspor</t>
  </si>
  <si>
    <t>Arkusz 230x280 ścierny na płótnie gr 100 Klingspor</t>
  </si>
  <si>
    <t>Arkusz 230x280 ścierny na płótnie gr 80 Klingspor</t>
  </si>
  <si>
    <t>Arkusz 230x280 ścierny na płótnie gr 60 Klingspor</t>
  </si>
  <si>
    <t>Papier ścierny bezkońcowy100x620  P 80 BOSCH</t>
  </si>
  <si>
    <t>po.</t>
  </si>
  <si>
    <t>Papier ścierny bezkrańcowy  100x620 P 40 BOSCH</t>
  </si>
  <si>
    <t>Papier ścierny bezkrańcowy 100x620 P 60 BOSCH</t>
  </si>
  <si>
    <t>Pasta do wykrywania wody Kolor Kut 85g</t>
  </si>
  <si>
    <t>Pasta do wykrywania oleju/benzyny w zbiornikach Kolor Kut 62g</t>
  </si>
  <si>
    <t>Pasta uszczelniająca do konopii 65g</t>
  </si>
  <si>
    <t>Pędzel ławkowiec 170x70mm Befaszczot</t>
  </si>
  <si>
    <t>Pędzel okrągły Ø10 do farb i lakierów Befaszczot</t>
  </si>
  <si>
    <t>Pędzel okrągły Ø20 do farb i lakierów Befaszczot</t>
  </si>
  <si>
    <t>Pędzel okrągły Ø30 do farb i lakierów Befaszczot</t>
  </si>
  <si>
    <t>Pędzel okrągły Ø40 do farb i lakierów Befaszczot</t>
  </si>
  <si>
    <t>Pędzel okrągły Ø50 do farb i lakierów Befaszczot</t>
  </si>
  <si>
    <t>Pędzel kaloryferowy szer 30mm Befaszczot</t>
  </si>
  <si>
    <t>Pędzel kaloryferowy szer 63mm Befaszczot</t>
  </si>
  <si>
    <t>Pędzel płaski 30mm do farb i lakierów Befaszczot</t>
  </si>
  <si>
    <t>Pędzel płaski 40mm do farb i lakierów Befaszczot</t>
  </si>
  <si>
    <t>Pędzel płaski 50mm do farb i lakierów Befaszczot</t>
  </si>
  <si>
    <t>Pędzel płaski 60mm do farb i lakierów Befaszczot</t>
  </si>
  <si>
    <t>Pędzel płaski do lakobejcy 60mm Befaszczot</t>
  </si>
  <si>
    <t>Pędzel angielski 102mm do farb i lakierów Befaszczot 160211</t>
  </si>
  <si>
    <t>Pędzel angielski 36mm do farb i lakierów Befaszczot 163618</t>
  </si>
  <si>
    <t>Pędzel angielski 50mm do farb i lakierów Befaszczot 165018</t>
  </si>
  <si>
    <t>Pędzel angielski  63mm do farb i lakierów Befaszczot 166312</t>
  </si>
  <si>
    <t>Pędzel angielski  76mm do farb i lakierów Befaszczot 167616</t>
  </si>
  <si>
    <t>Pędzel angielski 25mm do farb i lakierów Befaszczot</t>
  </si>
  <si>
    <t>Pianka niskoprężna pistoletowa 750mm Soudal</t>
  </si>
  <si>
    <t>pojemniki warsztatowe NP6 blak</t>
  </si>
  <si>
    <t>pokrowiec/torba na paliki geodezyjne długość 60cm kod EAN: 5908216272950</t>
  </si>
  <si>
    <t>PORCELANKA nr 7 uchwyt tig DYSZA GAZOWA ceramiczna</t>
  </si>
  <si>
    <t>Puszka metalowa do farb z wieczkiem 3dm³</t>
  </si>
  <si>
    <t>Puszka metalowa do farb z wieczkiem 5dm³</t>
  </si>
  <si>
    <t>siatka ścierna 105*280mm granulacja 120</t>
  </si>
  <si>
    <t>siatka ścierna 105*280mm granulacja 80</t>
  </si>
  <si>
    <t>siatka ścierna 105*280mm granulacja 40</t>
  </si>
  <si>
    <t>Silikon/uszczelniacz dekarski bezbarwny 280ml Soudal</t>
  </si>
  <si>
    <t>Silikon/uszczelniacz dekarski brązowy 280ml Soudal</t>
  </si>
  <si>
    <t>Silikon odporny na wys.temperaturę  do 400°C (czerwony) 300ml (nie uszczelniacz)</t>
  </si>
  <si>
    <t>silikon sanitarny bezbarwny Soudal 280ml</t>
  </si>
  <si>
    <t>Silikon akrylowy biały Soudal 280ml</t>
  </si>
  <si>
    <t>Szczotki do smołowania z kijem 74-O/7 k Befaszczot</t>
  </si>
  <si>
    <t>Szkło do maski szybki 50x100 ANTY-ODPRYSKOWE ŻÓŁTE</t>
  </si>
  <si>
    <t>Szpachlówka do drewna sosna 200g Tytan</t>
  </si>
  <si>
    <t>Szybko złacze wysokocisnieniowe Nilfiks nr 101119499</t>
  </si>
  <si>
    <t>Szybkozłacze gniazdo D (ŻEŃSKIE) GWINT ZEWNĘTRZNE 3/8" (Yato YT-2391)</t>
  </si>
  <si>
    <t>Szybkozłącze gniazdo D (ŻEŃSKIE) GWINT ZEWNĘTRZNE 1/4" (Yato YT-2390)</t>
  </si>
  <si>
    <t>Szybkozłączka do węży pneumatycznych (na wąż  Ø10) chromowa</t>
  </si>
  <si>
    <t>taczka brukarska 120L nr kat. 02-03-2</t>
  </si>
  <si>
    <t>Tarcze listkowe 125 gr.40 Bosch</t>
  </si>
  <si>
    <t>Tarcze listkowe 125 gr.60 Bosch</t>
  </si>
  <si>
    <t>Tarcze listkowe 125 gr.80 Bosch</t>
  </si>
  <si>
    <t>Tarcza do cięcia metalu Ø125x1,0x22 Bosch</t>
  </si>
  <si>
    <t>Tarcza do cięcia metalu Ø180x1,6x22 Bosch</t>
  </si>
  <si>
    <t>Tarcza do cięcia metalu Ø230x2x22 Bosch</t>
  </si>
  <si>
    <t>Tarcza do szlifowania metalu Ø 125x1,6x22  Bosch</t>
  </si>
  <si>
    <t>Tarcza do szlifowania metalu Ø 125x6,0x22   Bosch</t>
  </si>
  <si>
    <t>Tarcza diamentowa do cięcia betonu 230 x 22,23 mm DeWalt DT40260</t>
  </si>
  <si>
    <t>tarcza diamentowa pełna 125/22mm DeWalt</t>
  </si>
  <si>
    <t>Taśma malarska niebieska maskująca 50mmx50m</t>
  </si>
  <si>
    <t>Taśma malarska niebieska maskująca 30mmx50m</t>
  </si>
  <si>
    <t>Taśma malarska żółta Strong 30 mm x 50m</t>
  </si>
  <si>
    <t>Taśma malarska żółta Strong 48 mm x 50m</t>
  </si>
  <si>
    <t>Zestaw szpachelek nierdzewnych INOX w rozmiarze 40mm,60mm,80mm,100mm</t>
  </si>
  <si>
    <t>kpl</t>
  </si>
  <si>
    <t xml:space="preserve">taśma dwustronna montażowa typu Tesa Ultra Strong 19 mm x 5 m </t>
  </si>
  <si>
    <t>Taśma klejąca montażowa dwustronna 50mmx10m Tesa</t>
  </si>
  <si>
    <t>taśma ochronna tynkarska Dolphin 48mm x 50m</t>
  </si>
  <si>
    <t>Taśma scierna do szlifierki taśmowej 610x76mm o gradacji 120 Makita</t>
  </si>
  <si>
    <t>Taśma scierna do szlifierki taśmowej 610x76mm o gradacji 180 Makita</t>
  </si>
  <si>
    <t>Taśma scierna do szlifierki taśmowej 610x76mm o gradacji 60 Makita</t>
  </si>
  <si>
    <t>Teleskopowa szczotka do mycia samochodu Bradas 250 cm ESQ2780</t>
  </si>
  <si>
    <t>Uchwyt do wałka malarskiego 180mm fi 8mm</t>
  </si>
  <si>
    <t>Uchwyt do wałka malarskiego 250mm fi 8mm</t>
  </si>
  <si>
    <t>Wałek malarski Syntex 25 cm  zapas 12-Dwx/25a Befaszczot</t>
  </si>
  <si>
    <t>Wałek malarski Syntex 18 cm  zapas 12-Dwx/18a Befaszczot</t>
  </si>
  <si>
    <t>Wałek malarski Welur 18 cm  zapas 12-Dww/18a Befaszczot</t>
  </si>
  <si>
    <t>Wałek malarski Welur 25 cm  zapas 12-Dww/25a Befaszczot</t>
  </si>
  <si>
    <t>Wałek malarski Girpaint 18 cm  zapas 12-Dwp/18a Befaszczot</t>
  </si>
  <si>
    <t>Wałek malarski Girpaint 25 cm  zapas 12-Dwp/25a Befaszczot</t>
  </si>
  <si>
    <t>Wałek malarski Girpaint 10 cm  zapas 12-Cwf/10p Befaszczot</t>
  </si>
  <si>
    <t>Wałek malarski Girpaint 15 cm  zapas 12-Cwf/15p Befaszczot</t>
  </si>
  <si>
    <t>Odrdzewiacz Mos2 Berner 400ml</t>
  </si>
  <si>
    <t>Wałek malarski 15cm MOLTOFLOCK zapas</t>
  </si>
  <si>
    <t>Wałki do malowania (paluszki) L=100 mm, f-my Flugger (włos medium)</t>
  </si>
  <si>
    <t>Wąż 50m, 2 oploty, 3/8" Nilfisk nr modelu:1402759</t>
  </si>
  <si>
    <t>Wąż ciśnieniowy do kompresora 20bar 15 m</t>
  </si>
  <si>
    <t>Wąż do sprężonego powietrza zbrojony 3 warstwowy śr 10 mm - 50m</t>
  </si>
  <si>
    <t>Wąż gumowy pneumatyczny do sprężonego powietrza 32 mm 1 1/4 " Rolka 40 m M-FLEX</t>
  </si>
  <si>
    <t>Wąż hydrantowy płaskoskładany Ø 52/20 z łacznikami 20 metrów - p.poż</t>
  </si>
  <si>
    <t>Wąż pneumatyczny przewód ciśnieniowy 10x17mm 20 m do kompresora ciśnienie robocze 20 bar</t>
  </si>
  <si>
    <t>Wąż ogrodowy 3/4"  4-warstwowy 24 BAR 50 m Proline</t>
  </si>
  <si>
    <t>Wąż ogrodowy KARCHER Primoflex 25mb 1/2"  2.645-297.0</t>
  </si>
  <si>
    <t>wózek z bębnem na wąż ogrodowy (metalowy) Wiltec na 70 mb węża 3/4"</t>
  </si>
  <si>
    <t>Wypalarka gazowa do chwastów Gloria 1897819 - 62</t>
  </si>
  <si>
    <t>Zestaw opasek zaciskowych ślimakowych nierdzewnych 220el. ze stojakiem KRAMP HCSET670</t>
  </si>
  <si>
    <t>Zestaw uszczelek o-ring (279szt.) JY02918</t>
  </si>
  <si>
    <t>Kpl.</t>
  </si>
  <si>
    <t>Złacze gniazdo D  (MĘSKIE) GWINT ZEWNĘTRZNE 1/2 (Yato YT-2402)</t>
  </si>
  <si>
    <t>Złącze gniazdo D  (MĘSKIE) GWINT ZEWNĘTRZNE 3/8 (Yato  YT-2401)</t>
  </si>
  <si>
    <t>Złącze gniazdo D (MĘSKIE) GWINT ZEWNĘTRZNE 1/4" (Yato YT-2399)</t>
  </si>
  <si>
    <t>Złącze gniazdo D (MĘSKIE) NA WĄŻ 1/2" (Yato YT-2407)</t>
  </si>
  <si>
    <t>Dysza zraszająca regulowana mosięzna Bradas BR-4710</t>
  </si>
  <si>
    <t>Szybkozłącze mosięzne do węża ogrodowego 1/2'' Bradas BR-2120</t>
  </si>
  <si>
    <t>Papier ścierny 60 na rzep śr. 300mm Klingspor</t>
  </si>
  <si>
    <t>Papier ścierny 80 na rzep śr. 300mm Klingspor</t>
  </si>
  <si>
    <t>Papier ścierny 120 na rzep śr. 300mm Klingspor</t>
  </si>
  <si>
    <t>Papier ścierny 60 na rolce szerokość 15cm długość 50mb</t>
  </si>
  <si>
    <t>GRACO filtr do pistoletu malarskiego 60 mesh</t>
  </si>
  <si>
    <t>Kubek lakierniczy z podziałką 2300ml</t>
  </si>
  <si>
    <t>Kubek lakierniczy z podziałką 750ml</t>
  </si>
  <si>
    <t>Sitko lakiernicze papierowe 125μ</t>
  </si>
  <si>
    <t>Sitko lakiernicze papierowe 190μ</t>
  </si>
  <si>
    <t>Filtroreduktor powietrza 1/2 odwadniacz filtr reduktora powietrza</t>
  </si>
  <si>
    <t>Obsada dyszy (rewers) XHD 7/8" GRACO</t>
  </si>
  <si>
    <t>Dysza malarska z uszczelką XHD 315</t>
  </si>
  <si>
    <t>Reczny spryskiwacz ciśnieniowy 1,5L Cell-fast kod EAN: 5907512609026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</si>
</sst>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55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7" xfId="0" applyNumberFormat="1" applyFont="1" applyBorder="1"/>
    <xf numFmtId="4" fontId="4" fillId="0" borderId="15" xfId="0" applyNumberFormat="1" applyFont="1" applyBorder="1"/>
    <xf numFmtId="4" fontId="4" fillId="0" borderId="13" xfId="0" applyNumberFormat="1" applyFont="1" applyBorder="1"/>
    <xf numFmtId="0" fontId="0" fillId="2" borderId="8" xfId="0" quotePrefix="1" applyFill="1" applyBorder="1"/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4" fontId="11" fillId="2" borderId="6" xfId="0" applyNumberFormat="1" applyFont="1" applyFill="1" applyBorder="1" applyAlignment="1" applyProtection="1">
      <alignment wrapText="1"/>
      <protection locked="0"/>
    </xf>
    <xf numFmtId="0" fontId="4" fillId="0" borderId="14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19" fillId="0" borderId="7" xfId="0" quotePrefix="1" applyFont="1" applyBorder="1"/>
    <xf numFmtId="0" fontId="8" fillId="0" borderId="12" xfId="0" applyFont="1" applyBorder="1"/>
    <xf numFmtId="0" fontId="20" fillId="0" borderId="13" xfId="0" applyFont="1" applyBorder="1"/>
    <xf numFmtId="3" fontId="8" fillId="0" borderId="12" xfId="0" applyNumberFormat="1" applyFont="1" applyBorder="1"/>
    <xf numFmtId="164" fontId="17" fillId="3" borderId="3" xfId="2" applyNumberFormat="1" applyFont="1" applyFill="1" applyBorder="1" applyAlignment="1">
      <alignment horizontal="left" vertical="center" wrapText="1"/>
    </xf>
    <xf numFmtId="164" fontId="1" fillId="3" borderId="3" xfId="2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wrapText="1"/>
    </xf>
    <xf numFmtId="0" fontId="19" fillId="0" borderId="7" xfId="0" applyFont="1" applyBorder="1" applyAlignment="1">
      <alignment horizontal="center" wrapText="1"/>
    </xf>
    <xf numFmtId="1" fontId="17" fillId="3" borderId="3" xfId="2" applyNumberFormat="1" applyFont="1" applyFill="1" applyBorder="1" applyAlignment="1">
      <alignment horizontal="center" vertical="center" wrapText="1"/>
    </xf>
    <xf numFmtId="1" fontId="1" fillId="3" borderId="3" xfId="2" applyNumberForma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9" fillId="0" borderId="7" xfId="0" quotePrefix="1" applyFont="1" applyBorder="1" applyAlignment="1">
      <alignment horizontal="left"/>
    </xf>
    <xf numFmtId="164" fontId="2" fillId="0" borderId="17" xfId="2" applyNumberFormat="1" applyFont="1" applyBorder="1" applyAlignment="1">
      <alignment wrapText="1"/>
    </xf>
    <xf numFmtId="1" fontId="2" fillId="0" borderId="3" xfId="2" applyNumberFormat="1" applyFont="1" applyBorder="1" applyAlignment="1">
      <alignment horizontal="center" wrapText="1"/>
    </xf>
    <xf numFmtId="1" fontId="2" fillId="0" borderId="18" xfId="2" applyNumberFormat="1" applyFont="1" applyBorder="1" applyAlignment="1">
      <alignment horizontal="center" wrapText="1"/>
    </xf>
    <xf numFmtId="0" fontId="20" fillId="0" borderId="16" xfId="0" applyFont="1" applyBorder="1" applyAlignment="1">
      <alignment horizont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175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1"/>
  <sheetViews>
    <sheetView showGridLines="0" tabSelected="1" workbookViewId="0">
      <selection activeCell="I12" sqref="I12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1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9"/>
      <c r="C2" s="37" t="s">
        <v>16</v>
      </c>
      <c r="D2" s="38"/>
      <c r="E2" s="38"/>
      <c r="F2" s="38"/>
      <c r="G2" s="38"/>
      <c r="H2" s="8"/>
      <c r="I2" s="8"/>
    </row>
    <row r="3" spans="1:10" x14ac:dyDescent="0.25">
      <c r="C3" s="39" t="s">
        <v>8</v>
      </c>
      <c r="D3" s="40"/>
      <c r="E3" s="41"/>
      <c r="F3" s="40"/>
      <c r="G3" s="40"/>
    </row>
    <row r="4" spans="1:10" x14ac:dyDescent="0.25">
      <c r="C4" s="42"/>
      <c r="D4" s="40"/>
      <c r="E4" s="41"/>
      <c r="F4" s="40"/>
      <c r="G4" s="40"/>
    </row>
    <row r="5" spans="1:10" x14ac:dyDescent="0.25">
      <c r="B5" s="9"/>
      <c r="C5" s="43" t="s">
        <v>167</v>
      </c>
      <c r="D5" s="44"/>
      <c r="E5" s="45"/>
      <c r="F5" s="44"/>
      <c r="G5" s="44"/>
      <c r="H5" s="3"/>
      <c r="I5" s="3"/>
    </row>
    <row r="6" spans="1:10" x14ac:dyDescent="0.25">
      <c r="C6" s="46" t="s">
        <v>17</v>
      </c>
      <c r="D6" s="41"/>
      <c r="E6" s="41"/>
      <c r="F6" s="41"/>
      <c r="G6" s="41"/>
      <c r="H6" s="7"/>
      <c r="I6" s="7"/>
    </row>
    <row r="7" spans="1:10" ht="15.75" x14ac:dyDescent="0.25">
      <c r="C7" s="47" t="s">
        <v>169</v>
      </c>
      <c r="D7" s="48"/>
      <c r="E7" s="49"/>
      <c r="F7" s="48"/>
      <c r="G7" s="48"/>
      <c r="H7" s="2"/>
      <c r="I7" s="2"/>
    </row>
    <row r="8" spans="1:10" ht="22.5" customHeight="1" x14ac:dyDescent="0.25">
      <c r="C8" s="46" t="s">
        <v>57</v>
      </c>
      <c r="D8" s="46"/>
      <c r="E8" s="49"/>
      <c r="F8" s="48"/>
      <c r="G8" s="48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4" t="s">
        <v>0</v>
      </c>
      <c r="D10" s="15" t="s">
        <v>22</v>
      </c>
      <c r="E10" s="22" t="s">
        <v>20</v>
      </c>
      <c r="F10" s="16" t="s">
        <v>168</v>
      </c>
      <c r="G10" s="17" t="s">
        <v>14</v>
      </c>
      <c r="H10" s="18" t="s">
        <v>13</v>
      </c>
      <c r="I10" s="19" t="s">
        <v>6</v>
      </c>
      <c r="J10" s="20" t="s">
        <v>11</v>
      </c>
    </row>
    <row r="11" spans="1:10" ht="15.75" thickBot="1" x14ac:dyDescent="0.3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25.5" x14ac:dyDescent="0.25">
      <c r="B12" s="1"/>
      <c r="C12" s="26" t="s">
        <v>1</v>
      </c>
      <c r="D12" s="30" t="s">
        <v>170</v>
      </c>
      <c r="E12" s="34" t="s">
        <v>171</v>
      </c>
      <c r="F12" s="33">
        <v>10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25.5" x14ac:dyDescent="0.25">
      <c r="B13" s="1"/>
      <c r="C13" s="26" t="s">
        <v>2</v>
      </c>
      <c r="D13" s="30" t="s">
        <v>172</v>
      </c>
      <c r="E13" s="34" t="s">
        <v>173</v>
      </c>
      <c r="F13" s="33">
        <v>2</v>
      </c>
      <c r="G13" s="23"/>
      <c r="H13" s="6" t="str">
        <f t="shared" ref="H13:H76" si="0">IF(G13&gt;0,ROUND(+G13,2)*F13,"")</f>
        <v/>
      </c>
      <c r="I13" s="4" t="str">
        <f t="shared" ref="I13:I76" si="1">IF(G13&gt;0,ROUND(+H13,2)*1.23,"")</f>
        <v/>
      </c>
      <c r="J13" s="11" t="str">
        <f t="shared" ref="J13:J76" si="2">IF(G13&gt;0,+I13/F13,"")</f>
        <v/>
      </c>
    </row>
    <row r="14" spans="1:10" ht="15.75" x14ac:dyDescent="0.25">
      <c r="B14" s="1"/>
      <c r="C14" s="26" t="s">
        <v>3</v>
      </c>
      <c r="D14" s="30" t="s">
        <v>174</v>
      </c>
      <c r="E14" s="35" t="s">
        <v>175</v>
      </c>
      <c r="F14" s="33">
        <v>10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15.75" x14ac:dyDescent="0.25">
      <c r="B15" s="1"/>
      <c r="C15" s="26" t="s">
        <v>4</v>
      </c>
      <c r="D15" s="30" t="s">
        <v>176</v>
      </c>
      <c r="E15" s="35" t="s">
        <v>171</v>
      </c>
      <c r="F15" s="33">
        <v>1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25.5" x14ac:dyDescent="0.25">
      <c r="B16" s="1"/>
      <c r="C16" s="26" t="s">
        <v>5</v>
      </c>
      <c r="D16" s="30" t="s">
        <v>177</v>
      </c>
      <c r="E16" s="35" t="s">
        <v>178</v>
      </c>
      <c r="F16" s="33">
        <v>4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25.5" x14ac:dyDescent="0.25">
      <c r="B17" s="1"/>
      <c r="C17" s="26" t="s">
        <v>7</v>
      </c>
      <c r="D17" s="30" t="s">
        <v>179</v>
      </c>
      <c r="E17" s="34" t="s">
        <v>180</v>
      </c>
      <c r="F17" s="33">
        <v>2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25.5" x14ac:dyDescent="0.25">
      <c r="B18" s="1"/>
      <c r="C18" s="26" t="s">
        <v>9</v>
      </c>
      <c r="D18" s="30" t="s">
        <v>181</v>
      </c>
      <c r="E18" s="35" t="s">
        <v>182</v>
      </c>
      <c r="F18" s="33">
        <v>30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25.5" x14ac:dyDescent="0.25">
      <c r="B19" s="1"/>
      <c r="C19" s="26" t="s">
        <v>10</v>
      </c>
      <c r="D19" s="30" t="s">
        <v>183</v>
      </c>
      <c r="E19" s="34" t="s">
        <v>184</v>
      </c>
      <c r="F19" s="33">
        <v>1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25.5" x14ac:dyDescent="0.25">
      <c r="B20" s="1"/>
      <c r="C20" s="26" t="s">
        <v>12</v>
      </c>
      <c r="D20" s="30" t="s">
        <v>185</v>
      </c>
      <c r="E20" s="34" t="s">
        <v>184</v>
      </c>
      <c r="F20" s="33">
        <v>1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15.75" x14ac:dyDescent="0.25">
      <c r="B21" s="1"/>
      <c r="C21" s="26" t="s">
        <v>24</v>
      </c>
      <c r="D21" s="30" t="s">
        <v>186</v>
      </c>
      <c r="E21" s="34" t="s">
        <v>180</v>
      </c>
      <c r="F21" s="33">
        <v>6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25.5" x14ac:dyDescent="0.25">
      <c r="B22" s="1"/>
      <c r="C22" s="26" t="s">
        <v>25</v>
      </c>
      <c r="D22" s="30" t="s">
        <v>187</v>
      </c>
      <c r="E22" s="34" t="s">
        <v>188</v>
      </c>
      <c r="F22" s="33">
        <v>3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25.5" x14ac:dyDescent="0.25">
      <c r="B23" s="1"/>
      <c r="C23" s="26" t="s">
        <v>26</v>
      </c>
      <c r="D23" s="30" t="s">
        <v>189</v>
      </c>
      <c r="E23" s="34" t="s">
        <v>182</v>
      </c>
      <c r="F23" s="33">
        <v>10</v>
      </c>
      <c r="G23" s="23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25.5" x14ac:dyDescent="0.25">
      <c r="B24" s="1"/>
      <c r="C24" s="26" t="s">
        <v>27</v>
      </c>
      <c r="D24" s="30" t="s">
        <v>190</v>
      </c>
      <c r="E24" s="34" t="s">
        <v>182</v>
      </c>
      <c r="F24" s="33">
        <v>10</v>
      </c>
      <c r="G24" s="23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25.5" x14ac:dyDescent="0.25">
      <c r="B25" s="1"/>
      <c r="C25" s="26" t="s">
        <v>28</v>
      </c>
      <c r="D25" s="30" t="s">
        <v>191</v>
      </c>
      <c r="E25" s="35" t="s">
        <v>173</v>
      </c>
      <c r="F25" s="33">
        <v>1</v>
      </c>
      <c r="G25" s="23"/>
      <c r="H25" s="6" t="str">
        <f t="shared" si="0"/>
        <v/>
      </c>
      <c r="I25" s="4" t="str">
        <f t="shared" si="1"/>
        <v/>
      </c>
      <c r="J25" s="11" t="str">
        <f t="shared" si="2"/>
        <v/>
      </c>
    </row>
    <row r="26" spans="2:10" ht="15.75" x14ac:dyDescent="0.25">
      <c r="B26" s="1"/>
      <c r="C26" s="26" t="s">
        <v>29</v>
      </c>
      <c r="D26" s="30" t="s">
        <v>192</v>
      </c>
      <c r="E26" s="35" t="s">
        <v>171</v>
      </c>
      <c r="F26" s="33">
        <v>2</v>
      </c>
      <c r="G26" s="23"/>
      <c r="H26" s="6" t="str">
        <f t="shared" si="0"/>
        <v/>
      </c>
      <c r="I26" s="4" t="str">
        <f t="shared" si="1"/>
        <v/>
      </c>
      <c r="J26" s="11" t="str">
        <f t="shared" si="2"/>
        <v/>
      </c>
    </row>
    <row r="27" spans="2:10" ht="15.75" x14ac:dyDescent="0.25">
      <c r="B27" s="1"/>
      <c r="C27" s="26" t="s">
        <v>30</v>
      </c>
      <c r="D27" s="30" t="s">
        <v>193</v>
      </c>
      <c r="E27" s="35" t="s">
        <v>173</v>
      </c>
      <c r="F27" s="33">
        <v>1</v>
      </c>
      <c r="G27" s="23"/>
      <c r="H27" s="6" t="str">
        <f t="shared" si="0"/>
        <v/>
      </c>
      <c r="I27" s="4" t="str">
        <f t="shared" si="1"/>
        <v/>
      </c>
      <c r="J27" s="11" t="str">
        <f t="shared" si="2"/>
        <v/>
      </c>
    </row>
    <row r="28" spans="2:10" ht="15.75" x14ac:dyDescent="0.25">
      <c r="B28" s="1"/>
      <c r="C28" s="26" t="s">
        <v>31</v>
      </c>
      <c r="D28" s="30" t="s">
        <v>194</v>
      </c>
      <c r="E28" s="35" t="s">
        <v>173</v>
      </c>
      <c r="F28" s="33">
        <v>2</v>
      </c>
      <c r="G28" s="23"/>
      <c r="H28" s="6" t="str">
        <f t="shared" si="0"/>
        <v/>
      </c>
      <c r="I28" s="4" t="str">
        <f t="shared" si="1"/>
        <v/>
      </c>
      <c r="J28" s="11" t="str">
        <f t="shared" si="2"/>
        <v/>
      </c>
    </row>
    <row r="29" spans="2:10" ht="25.5" x14ac:dyDescent="0.25">
      <c r="B29" s="1"/>
      <c r="C29" s="26" t="s">
        <v>32</v>
      </c>
      <c r="D29" s="30" t="s">
        <v>195</v>
      </c>
      <c r="E29" s="35" t="s">
        <v>171</v>
      </c>
      <c r="F29" s="33">
        <v>1</v>
      </c>
      <c r="G29" s="23"/>
      <c r="H29" s="6" t="str">
        <f t="shared" si="0"/>
        <v/>
      </c>
      <c r="I29" s="4" t="str">
        <f t="shared" si="1"/>
        <v/>
      </c>
      <c r="J29" s="11" t="str">
        <f t="shared" si="2"/>
        <v/>
      </c>
    </row>
    <row r="30" spans="2:10" ht="63.75" x14ac:dyDescent="0.25">
      <c r="B30" s="1"/>
      <c r="C30" s="26" t="s">
        <v>33</v>
      </c>
      <c r="D30" s="30" t="s">
        <v>196</v>
      </c>
      <c r="E30" s="35" t="s">
        <v>197</v>
      </c>
      <c r="F30" s="33">
        <v>2</v>
      </c>
      <c r="G30" s="23"/>
      <c r="H30" s="6" t="str">
        <f t="shared" si="0"/>
        <v/>
      </c>
      <c r="I30" s="4" t="str">
        <f t="shared" si="1"/>
        <v/>
      </c>
      <c r="J30" s="11" t="str">
        <f t="shared" si="2"/>
        <v/>
      </c>
    </row>
    <row r="31" spans="2:10" ht="63.75" x14ac:dyDescent="0.25">
      <c r="B31" s="1"/>
      <c r="C31" s="26" t="s">
        <v>34</v>
      </c>
      <c r="D31" s="30" t="s">
        <v>198</v>
      </c>
      <c r="E31" s="35" t="s">
        <v>171</v>
      </c>
      <c r="F31" s="33">
        <v>5</v>
      </c>
      <c r="G31" s="23"/>
      <c r="H31" s="6" t="str">
        <f t="shared" si="0"/>
        <v/>
      </c>
      <c r="I31" s="4" t="str">
        <f t="shared" si="1"/>
        <v/>
      </c>
      <c r="J31" s="11" t="str">
        <f t="shared" si="2"/>
        <v/>
      </c>
    </row>
    <row r="32" spans="2:10" ht="25.5" x14ac:dyDescent="0.25">
      <c r="B32" s="1"/>
      <c r="C32" s="26" t="s">
        <v>35</v>
      </c>
      <c r="D32" s="30" t="s">
        <v>199</v>
      </c>
      <c r="E32" s="34" t="s">
        <v>171</v>
      </c>
      <c r="F32" s="33">
        <v>2</v>
      </c>
      <c r="G32" s="23"/>
      <c r="H32" s="6" t="str">
        <f t="shared" si="0"/>
        <v/>
      </c>
      <c r="I32" s="4" t="str">
        <f t="shared" si="1"/>
        <v/>
      </c>
      <c r="J32" s="11" t="str">
        <f t="shared" si="2"/>
        <v/>
      </c>
    </row>
    <row r="33" spans="2:10" ht="51" x14ac:dyDescent="0.25">
      <c r="B33" s="1"/>
      <c r="C33" s="26" t="s">
        <v>36</v>
      </c>
      <c r="D33" s="30" t="s">
        <v>200</v>
      </c>
      <c r="E33" s="34" t="s">
        <v>171</v>
      </c>
      <c r="F33" s="33">
        <v>3</v>
      </c>
      <c r="G33" s="23"/>
      <c r="H33" s="6" t="str">
        <f t="shared" si="0"/>
        <v/>
      </c>
      <c r="I33" s="4" t="str">
        <f t="shared" si="1"/>
        <v/>
      </c>
      <c r="J33" s="11" t="str">
        <f t="shared" si="2"/>
        <v/>
      </c>
    </row>
    <row r="34" spans="2:10" ht="15.75" x14ac:dyDescent="0.25">
      <c r="B34" s="1"/>
      <c r="C34" s="26" t="s">
        <v>37</v>
      </c>
      <c r="D34" s="31" t="s">
        <v>201</v>
      </c>
      <c r="E34" s="34" t="s">
        <v>173</v>
      </c>
      <c r="F34" s="33">
        <v>2</v>
      </c>
      <c r="G34" s="23"/>
      <c r="H34" s="6" t="str">
        <f t="shared" si="0"/>
        <v/>
      </c>
      <c r="I34" s="4" t="str">
        <f t="shared" si="1"/>
        <v/>
      </c>
      <c r="J34" s="11" t="str">
        <f t="shared" si="2"/>
        <v/>
      </c>
    </row>
    <row r="35" spans="2:10" ht="15.75" x14ac:dyDescent="0.25">
      <c r="B35" s="1"/>
      <c r="C35" s="26" t="s">
        <v>38</v>
      </c>
      <c r="D35" s="31" t="s">
        <v>202</v>
      </c>
      <c r="E35" s="34" t="s">
        <v>173</v>
      </c>
      <c r="F35" s="33">
        <v>2</v>
      </c>
      <c r="G35" s="23"/>
      <c r="H35" s="6" t="str">
        <f t="shared" si="0"/>
        <v/>
      </c>
      <c r="I35" s="4" t="str">
        <f t="shared" si="1"/>
        <v/>
      </c>
      <c r="J35" s="11" t="str">
        <f t="shared" si="2"/>
        <v/>
      </c>
    </row>
    <row r="36" spans="2:10" ht="15.75" x14ac:dyDescent="0.25">
      <c r="B36" s="1"/>
      <c r="C36" s="26" t="s">
        <v>39</v>
      </c>
      <c r="D36" s="30" t="s">
        <v>203</v>
      </c>
      <c r="E36" s="35" t="s">
        <v>204</v>
      </c>
      <c r="F36" s="33">
        <v>9</v>
      </c>
      <c r="G36" s="23"/>
      <c r="H36" s="6" t="str">
        <f t="shared" si="0"/>
        <v/>
      </c>
      <c r="I36" s="4" t="str">
        <f t="shared" si="1"/>
        <v/>
      </c>
      <c r="J36" s="11" t="str">
        <f t="shared" si="2"/>
        <v/>
      </c>
    </row>
    <row r="37" spans="2:10" ht="15.75" x14ac:dyDescent="0.25">
      <c r="B37" s="1"/>
      <c r="C37" s="26" t="s">
        <v>40</v>
      </c>
      <c r="D37" s="30" t="s">
        <v>205</v>
      </c>
      <c r="E37" s="35" t="s">
        <v>204</v>
      </c>
      <c r="F37" s="33">
        <v>9</v>
      </c>
      <c r="G37" s="23"/>
      <c r="H37" s="6" t="str">
        <f t="shared" si="0"/>
        <v/>
      </c>
      <c r="I37" s="4" t="str">
        <f t="shared" si="1"/>
        <v/>
      </c>
      <c r="J37" s="11" t="str">
        <f t="shared" si="2"/>
        <v/>
      </c>
    </row>
    <row r="38" spans="2:10" ht="25.5" x14ac:dyDescent="0.25">
      <c r="B38" s="1"/>
      <c r="C38" s="26" t="s">
        <v>41</v>
      </c>
      <c r="D38" s="30" t="s">
        <v>206</v>
      </c>
      <c r="E38" s="35" t="s">
        <v>184</v>
      </c>
      <c r="F38" s="33">
        <v>3</v>
      </c>
      <c r="G38" s="23"/>
      <c r="H38" s="6" t="str">
        <f t="shared" si="0"/>
        <v/>
      </c>
      <c r="I38" s="4" t="str">
        <f t="shared" si="1"/>
        <v/>
      </c>
      <c r="J38" s="11" t="str">
        <f t="shared" si="2"/>
        <v/>
      </c>
    </row>
    <row r="39" spans="2:10" ht="25.5" x14ac:dyDescent="0.25">
      <c r="B39" s="1"/>
      <c r="C39" s="26" t="s">
        <v>42</v>
      </c>
      <c r="D39" s="30" t="s">
        <v>207</v>
      </c>
      <c r="E39" s="35" t="s">
        <v>171</v>
      </c>
      <c r="F39" s="33">
        <v>2</v>
      </c>
      <c r="G39" s="23"/>
      <c r="H39" s="6" t="str">
        <f t="shared" si="0"/>
        <v/>
      </c>
      <c r="I39" s="4" t="str">
        <f t="shared" si="1"/>
        <v/>
      </c>
      <c r="J39" s="11" t="str">
        <f t="shared" si="2"/>
        <v/>
      </c>
    </row>
    <row r="40" spans="2:10" ht="15.75" x14ac:dyDescent="0.25">
      <c r="B40" s="1"/>
      <c r="C40" s="26" t="s">
        <v>43</v>
      </c>
      <c r="D40" s="30" t="s">
        <v>208</v>
      </c>
      <c r="E40" s="35" t="s">
        <v>184</v>
      </c>
      <c r="F40" s="33">
        <v>1</v>
      </c>
      <c r="G40" s="23"/>
      <c r="H40" s="6" t="str">
        <f t="shared" si="0"/>
        <v/>
      </c>
      <c r="I40" s="4" t="str">
        <f t="shared" si="1"/>
        <v/>
      </c>
      <c r="J40" s="11" t="str">
        <f t="shared" si="2"/>
        <v/>
      </c>
    </row>
    <row r="41" spans="2:10" ht="25.5" x14ac:dyDescent="0.25">
      <c r="B41" s="1"/>
      <c r="C41" s="26" t="s">
        <v>44</v>
      </c>
      <c r="D41" s="30" t="s">
        <v>209</v>
      </c>
      <c r="E41" s="35" t="s">
        <v>173</v>
      </c>
      <c r="F41" s="33">
        <v>2</v>
      </c>
      <c r="G41" s="23"/>
      <c r="H41" s="6" t="str">
        <f t="shared" si="0"/>
        <v/>
      </c>
      <c r="I41" s="4" t="str">
        <f t="shared" si="1"/>
        <v/>
      </c>
      <c r="J41" s="11" t="str">
        <f t="shared" si="2"/>
        <v/>
      </c>
    </row>
    <row r="42" spans="2:10" ht="15.75" x14ac:dyDescent="0.25">
      <c r="B42" s="1"/>
      <c r="C42" s="26" t="s">
        <v>45</v>
      </c>
      <c r="D42" s="30" t="s">
        <v>210</v>
      </c>
      <c r="E42" s="35" t="s">
        <v>171</v>
      </c>
      <c r="F42" s="33">
        <v>11</v>
      </c>
      <c r="G42" s="23"/>
      <c r="H42" s="6" t="str">
        <f t="shared" si="0"/>
        <v/>
      </c>
      <c r="I42" s="4" t="str">
        <f t="shared" si="1"/>
        <v/>
      </c>
      <c r="J42" s="11" t="str">
        <f t="shared" si="2"/>
        <v/>
      </c>
    </row>
    <row r="43" spans="2:10" ht="15.75" x14ac:dyDescent="0.25">
      <c r="B43" s="1"/>
      <c r="C43" s="26" t="s">
        <v>46</v>
      </c>
      <c r="D43" s="30" t="s">
        <v>211</v>
      </c>
      <c r="E43" s="35" t="s">
        <v>171</v>
      </c>
      <c r="F43" s="33">
        <v>11</v>
      </c>
      <c r="G43" s="23"/>
      <c r="H43" s="6" t="str">
        <f t="shared" si="0"/>
        <v/>
      </c>
      <c r="I43" s="4" t="str">
        <f t="shared" si="1"/>
        <v/>
      </c>
      <c r="J43" s="11" t="str">
        <f t="shared" si="2"/>
        <v/>
      </c>
    </row>
    <row r="44" spans="2:10" ht="15.75" x14ac:dyDescent="0.25">
      <c r="B44" s="1"/>
      <c r="C44" s="26" t="s">
        <v>47</v>
      </c>
      <c r="D44" s="30" t="s">
        <v>212</v>
      </c>
      <c r="E44" s="35" t="s">
        <v>171</v>
      </c>
      <c r="F44" s="33">
        <v>2</v>
      </c>
      <c r="G44" s="23"/>
      <c r="H44" s="6" t="str">
        <f t="shared" si="0"/>
        <v/>
      </c>
      <c r="I44" s="4" t="str">
        <f t="shared" si="1"/>
        <v/>
      </c>
      <c r="J44" s="11" t="str">
        <f t="shared" si="2"/>
        <v/>
      </c>
    </row>
    <row r="45" spans="2:10" ht="25.5" x14ac:dyDescent="0.25">
      <c r="B45" s="1"/>
      <c r="C45" s="26" t="s">
        <v>48</v>
      </c>
      <c r="D45" s="30" t="s">
        <v>213</v>
      </c>
      <c r="E45" s="35" t="s">
        <v>204</v>
      </c>
      <c r="F45" s="33">
        <v>2</v>
      </c>
      <c r="G45" s="23"/>
      <c r="H45" s="6" t="str">
        <f t="shared" si="0"/>
        <v/>
      </c>
      <c r="I45" s="4" t="str">
        <f t="shared" si="1"/>
        <v/>
      </c>
      <c r="J45" s="11" t="str">
        <f t="shared" si="2"/>
        <v/>
      </c>
    </row>
    <row r="46" spans="2:10" ht="25.5" x14ac:dyDescent="0.25">
      <c r="B46" s="1"/>
      <c r="C46" s="26" t="s">
        <v>49</v>
      </c>
      <c r="D46" s="30" t="s">
        <v>214</v>
      </c>
      <c r="E46" s="35" t="s">
        <v>197</v>
      </c>
      <c r="F46" s="33">
        <v>3</v>
      </c>
      <c r="G46" s="23"/>
      <c r="H46" s="6" t="str">
        <f t="shared" si="0"/>
        <v/>
      </c>
      <c r="I46" s="4" t="str">
        <f t="shared" si="1"/>
        <v/>
      </c>
      <c r="J46" s="11" t="str">
        <f t="shared" si="2"/>
        <v/>
      </c>
    </row>
    <row r="47" spans="2:10" ht="25.5" x14ac:dyDescent="0.25">
      <c r="B47" s="1"/>
      <c r="C47" s="26" t="s">
        <v>50</v>
      </c>
      <c r="D47" s="30" t="s">
        <v>215</v>
      </c>
      <c r="E47" s="35" t="s">
        <v>216</v>
      </c>
      <c r="F47" s="33">
        <v>20</v>
      </c>
      <c r="G47" s="23"/>
      <c r="H47" s="6" t="str">
        <f t="shared" si="0"/>
        <v/>
      </c>
      <c r="I47" s="4" t="str">
        <f t="shared" si="1"/>
        <v/>
      </c>
      <c r="J47" s="11" t="str">
        <f t="shared" si="2"/>
        <v/>
      </c>
    </row>
    <row r="48" spans="2:10" ht="15.75" x14ac:dyDescent="0.25">
      <c r="B48" s="1"/>
      <c r="C48" s="26" t="s">
        <v>51</v>
      </c>
      <c r="D48" s="30" t="s">
        <v>217</v>
      </c>
      <c r="E48" s="35" t="s">
        <v>216</v>
      </c>
      <c r="F48" s="33">
        <v>2</v>
      </c>
      <c r="G48" s="23"/>
      <c r="H48" s="6" t="str">
        <f t="shared" si="0"/>
        <v/>
      </c>
      <c r="I48" s="4" t="str">
        <f t="shared" si="1"/>
        <v/>
      </c>
      <c r="J48" s="11" t="str">
        <f t="shared" si="2"/>
        <v/>
      </c>
    </row>
    <row r="49" spans="2:10" ht="15.75" x14ac:dyDescent="0.25">
      <c r="B49" s="1"/>
      <c r="C49" s="26" t="s">
        <v>52</v>
      </c>
      <c r="D49" s="30" t="s">
        <v>218</v>
      </c>
      <c r="E49" s="35" t="s">
        <v>216</v>
      </c>
      <c r="F49" s="33">
        <v>2</v>
      </c>
      <c r="G49" s="23"/>
      <c r="H49" s="6" t="str">
        <f t="shared" si="0"/>
        <v/>
      </c>
      <c r="I49" s="4" t="str">
        <f t="shared" si="1"/>
        <v/>
      </c>
      <c r="J49" s="11" t="str">
        <f t="shared" si="2"/>
        <v/>
      </c>
    </row>
    <row r="50" spans="2:10" ht="15.75" x14ac:dyDescent="0.25">
      <c r="B50" s="1"/>
      <c r="C50" s="26" t="s">
        <v>53</v>
      </c>
      <c r="D50" s="30" t="s">
        <v>219</v>
      </c>
      <c r="E50" s="34" t="s">
        <v>171</v>
      </c>
      <c r="F50" s="33">
        <v>1</v>
      </c>
      <c r="G50" s="23"/>
      <c r="H50" s="6" t="str">
        <f t="shared" si="0"/>
        <v/>
      </c>
      <c r="I50" s="4" t="str">
        <f t="shared" si="1"/>
        <v/>
      </c>
      <c r="J50" s="11" t="str">
        <f t="shared" si="2"/>
        <v/>
      </c>
    </row>
    <row r="51" spans="2:10" ht="15.75" x14ac:dyDescent="0.25">
      <c r="B51" s="1"/>
      <c r="C51" s="26" t="s">
        <v>54</v>
      </c>
      <c r="D51" s="30" t="s">
        <v>220</v>
      </c>
      <c r="E51" s="35" t="s">
        <v>171</v>
      </c>
      <c r="F51" s="33">
        <v>6</v>
      </c>
      <c r="G51" s="23"/>
      <c r="H51" s="6" t="str">
        <f t="shared" si="0"/>
        <v/>
      </c>
      <c r="I51" s="4" t="str">
        <f t="shared" si="1"/>
        <v/>
      </c>
      <c r="J51" s="11" t="str">
        <f t="shared" si="2"/>
        <v/>
      </c>
    </row>
    <row r="52" spans="2:10" ht="15.75" x14ac:dyDescent="0.25">
      <c r="B52" s="1"/>
      <c r="C52" s="26" t="s">
        <v>55</v>
      </c>
      <c r="D52" s="30" t="s">
        <v>221</v>
      </c>
      <c r="E52" s="35" t="s">
        <v>173</v>
      </c>
      <c r="F52" s="33">
        <v>3</v>
      </c>
      <c r="G52" s="23"/>
      <c r="H52" s="6" t="str">
        <f t="shared" si="0"/>
        <v/>
      </c>
      <c r="I52" s="4" t="str">
        <f t="shared" si="1"/>
        <v/>
      </c>
      <c r="J52" s="11" t="str">
        <f t="shared" si="2"/>
        <v/>
      </c>
    </row>
    <row r="53" spans="2:10" ht="25.5" x14ac:dyDescent="0.25">
      <c r="B53" s="1"/>
      <c r="C53" s="26" t="s">
        <v>56</v>
      </c>
      <c r="D53" s="30" t="s">
        <v>222</v>
      </c>
      <c r="E53" s="35" t="s">
        <v>171</v>
      </c>
      <c r="F53" s="33">
        <v>50</v>
      </c>
      <c r="G53" s="23"/>
      <c r="H53" s="6" t="str">
        <f t="shared" si="0"/>
        <v/>
      </c>
      <c r="I53" s="4" t="str">
        <f t="shared" si="1"/>
        <v/>
      </c>
      <c r="J53" s="11" t="str">
        <f t="shared" si="2"/>
        <v/>
      </c>
    </row>
    <row r="54" spans="2:10" ht="15.75" x14ac:dyDescent="0.25">
      <c r="B54" s="1"/>
      <c r="C54" s="26" t="s">
        <v>59</v>
      </c>
      <c r="D54" s="30" t="s">
        <v>223</v>
      </c>
      <c r="E54" s="34" t="s">
        <v>182</v>
      </c>
      <c r="F54" s="33">
        <v>2</v>
      </c>
      <c r="G54" s="23"/>
      <c r="H54" s="6" t="str">
        <f t="shared" si="0"/>
        <v/>
      </c>
      <c r="I54" s="4" t="str">
        <f t="shared" si="1"/>
        <v/>
      </c>
      <c r="J54" s="11" t="str">
        <f t="shared" si="2"/>
        <v/>
      </c>
    </row>
    <row r="55" spans="2:10" ht="25.5" x14ac:dyDescent="0.25">
      <c r="B55" s="1"/>
      <c r="C55" s="26" t="s">
        <v>60</v>
      </c>
      <c r="D55" s="30" t="s">
        <v>224</v>
      </c>
      <c r="E55" s="35" t="s">
        <v>171</v>
      </c>
      <c r="F55" s="33">
        <v>100</v>
      </c>
      <c r="G55" s="23"/>
      <c r="H55" s="6" t="str">
        <f t="shared" si="0"/>
        <v/>
      </c>
      <c r="I55" s="4" t="str">
        <f t="shared" si="1"/>
        <v/>
      </c>
      <c r="J55" s="11" t="str">
        <f t="shared" si="2"/>
        <v/>
      </c>
    </row>
    <row r="56" spans="2:10" ht="25.5" x14ac:dyDescent="0.25">
      <c r="B56" s="1"/>
      <c r="C56" s="26" t="s">
        <v>61</v>
      </c>
      <c r="D56" s="30" t="s">
        <v>225</v>
      </c>
      <c r="E56" s="35" t="s">
        <v>171</v>
      </c>
      <c r="F56" s="33">
        <v>100</v>
      </c>
      <c r="G56" s="23"/>
      <c r="H56" s="6" t="str">
        <f t="shared" si="0"/>
        <v/>
      </c>
      <c r="I56" s="4" t="str">
        <f t="shared" si="1"/>
        <v/>
      </c>
      <c r="J56" s="11" t="str">
        <f t="shared" si="2"/>
        <v/>
      </c>
    </row>
    <row r="57" spans="2:10" ht="25.5" x14ac:dyDescent="0.25">
      <c r="B57" s="1"/>
      <c r="C57" s="26" t="s">
        <v>62</v>
      </c>
      <c r="D57" s="30" t="s">
        <v>226</v>
      </c>
      <c r="E57" s="35" t="s">
        <v>171</v>
      </c>
      <c r="F57" s="33">
        <v>40</v>
      </c>
      <c r="G57" s="23"/>
      <c r="H57" s="6" t="str">
        <f t="shared" si="0"/>
        <v/>
      </c>
      <c r="I57" s="4" t="str">
        <f t="shared" si="1"/>
        <v/>
      </c>
      <c r="J57" s="11" t="str">
        <f t="shared" si="2"/>
        <v/>
      </c>
    </row>
    <row r="58" spans="2:10" ht="25.5" x14ac:dyDescent="0.25">
      <c r="B58" s="1"/>
      <c r="C58" s="26" t="s">
        <v>63</v>
      </c>
      <c r="D58" s="30" t="s">
        <v>227</v>
      </c>
      <c r="E58" s="35" t="s">
        <v>171</v>
      </c>
      <c r="F58" s="33">
        <v>10</v>
      </c>
      <c r="G58" s="23"/>
      <c r="H58" s="6" t="str">
        <f t="shared" si="0"/>
        <v/>
      </c>
      <c r="I58" s="4" t="str">
        <f t="shared" si="1"/>
        <v/>
      </c>
      <c r="J58" s="11" t="str">
        <f t="shared" si="2"/>
        <v/>
      </c>
    </row>
    <row r="59" spans="2:10" ht="30" x14ac:dyDescent="0.25">
      <c r="B59" s="1"/>
      <c r="C59" s="26" t="s">
        <v>64</v>
      </c>
      <c r="D59" s="31" t="s">
        <v>228</v>
      </c>
      <c r="E59" s="35" t="s">
        <v>171</v>
      </c>
      <c r="F59" s="33">
        <v>50</v>
      </c>
      <c r="G59" s="23"/>
      <c r="H59" s="6" t="str">
        <f t="shared" si="0"/>
        <v/>
      </c>
      <c r="I59" s="4" t="str">
        <f t="shared" si="1"/>
        <v/>
      </c>
      <c r="J59" s="11" t="str">
        <f t="shared" si="2"/>
        <v/>
      </c>
    </row>
    <row r="60" spans="2:10" ht="25.5" x14ac:dyDescent="0.25">
      <c r="B60" s="1"/>
      <c r="C60" s="26" t="s">
        <v>65</v>
      </c>
      <c r="D60" s="30" t="s">
        <v>229</v>
      </c>
      <c r="E60" s="35" t="s">
        <v>171</v>
      </c>
      <c r="F60" s="33">
        <v>40</v>
      </c>
      <c r="G60" s="23"/>
      <c r="H60" s="6" t="str">
        <f t="shared" si="0"/>
        <v/>
      </c>
      <c r="I60" s="4" t="str">
        <f t="shared" si="1"/>
        <v/>
      </c>
      <c r="J60" s="11" t="str">
        <f t="shared" si="2"/>
        <v/>
      </c>
    </row>
    <row r="61" spans="2:10" ht="25.5" x14ac:dyDescent="0.25">
      <c r="B61" s="1"/>
      <c r="C61" s="26" t="s">
        <v>66</v>
      </c>
      <c r="D61" s="30" t="s">
        <v>230</v>
      </c>
      <c r="E61" s="35" t="s">
        <v>171</v>
      </c>
      <c r="F61" s="33">
        <v>40</v>
      </c>
      <c r="G61" s="23"/>
      <c r="H61" s="6" t="str">
        <f t="shared" si="0"/>
        <v/>
      </c>
      <c r="I61" s="4" t="str">
        <f t="shared" si="1"/>
        <v/>
      </c>
      <c r="J61" s="11" t="str">
        <f t="shared" si="2"/>
        <v/>
      </c>
    </row>
    <row r="62" spans="2:10" ht="25.5" x14ac:dyDescent="0.25">
      <c r="B62" s="1"/>
      <c r="C62" s="26" t="s">
        <v>67</v>
      </c>
      <c r="D62" s="30" t="s">
        <v>231</v>
      </c>
      <c r="E62" s="35" t="s">
        <v>232</v>
      </c>
      <c r="F62" s="33">
        <v>3</v>
      </c>
      <c r="G62" s="23"/>
      <c r="H62" s="6" t="str">
        <f t="shared" si="0"/>
        <v/>
      </c>
      <c r="I62" s="4" t="str">
        <f t="shared" si="1"/>
        <v/>
      </c>
      <c r="J62" s="11" t="str">
        <f t="shared" si="2"/>
        <v/>
      </c>
    </row>
    <row r="63" spans="2:10" ht="25.5" x14ac:dyDescent="0.25">
      <c r="B63" s="1"/>
      <c r="C63" s="26" t="s">
        <v>68</v>
      </c>
      <c r="D63" s="30" t="s">
        <v>233</v>
      </c>
      <c r="E63" s="35" t="s">
        <v>180</v>
      </c>
      <c r="F63" s="33">
        <v>3</v>
      </c>
      <c r="G63" s="23"/>
      <c r="H63" s="6" t="str">
        <f t="shared" si="0"/>
        <v/>
      </c>
      <c r="I63" s="4" t="str">
        <f t="shared" si="1"/>
        <v/>
      </c>
      <c r="J63" s="11" t="str">
        <f t="shared" si="2"/>
        <v/>
      </c>
    </row>
    <row r="64" spans="2:10" ht="25.5" x14ac:dyDescent="0.25">
      <c r="B64" s="1"/>
      <c r="C64" s="26" t="s">
        <v>69</v>
      </c>
      <c r="D64" s="30" t="s">
        <v>234</v>
      </c>
      <c r="E64" s="34" t="s">
        <v>180</v>
      </c>
      <c r="F64" s="33">
        <v>3</v>
      </c>
      <c r="G64" s="23"/>
      <c r="H64" s="6" t="str">
        <f t="shared" si="0"/>
        <v/>
      </c>
      <c r="I64" s="4" t="str">
        <f t="shared" si="1"/>
        <v/>
      </c>
      <c r="J64" s="11" t="str">
        <f t="shared" si="2"/>
        <v/>
      </c>
    </row>
    <row r="65" spans="2:10" ht="15.75" x14ac:dyDescent="0.25">
      <c r="B65" s="1"/>
      <c r="C65" s="26" t="s">
        <v>70</v>
      </c>
      <c r="D65" s="30" t="s">
        <v>235</v>
      </c>
      <c r="E65" s="35" t="s">
        <v>171</v>
      </c>
      <c r="F65" s="33">
        <v>3</v>
      </c>
      <c r="G65" s="23"/>
      <c r="H65" s="6" t="str">
        <f t="shared" si="0"/>
        <v/>
      </c>
      <c r="I65" s="4" t="str">
        <f t="shared" si="1"/>
        <v/>
      </c>
      <c r="J65" s="11" t="str">
        <f t="shared" si="2"/>
        <v/>
      </c>
    </row>
    <row r="66" spans="2:10" ht="25.5" x14ac:dyDescent="0.25">
      <c r="B66" s="1"/>
      <c r="C66" s="26" t="s">
        <v>71</v>
      </c>
      <c r="D66" s="30" t="s">
        <v>236</v>
      </c>
      <c r="E66" s="35" t="s">
        <v>171</v>
      </c>
      <c r="F66" s="33">
        <v>3</v>
      </c>
      <c r="G66" s="23"/>
      <c r="H66" s="6" t="str">
        <f t="shared" si="0"/>
        <v/>
      </c>
      <c r="I66" s="4" t="str">
        <f t="shared" si="1"/>
        <v/>
      </c>
      <c r="J66" s="11" t="str">
        <f t="shared" si="2"/>
        <v/>
      </c>
    </row>
    <row r="67" spans="2:10" ht="15.75" x14ac:dyDescent="0.25">
      <c r="B67" s="1"/>
      <c r="C67" s="26" t="s">
        <v>72</v>
      </c>
      <c r="D67" s="30" t="s">
        <v>237</v>
      </c>
      <c r="E67" s="35" t="s">
        <v>173</v>
      </c>
      <c r="F67" s="33">
        <v>4</v>
      </c>
      <c r="G67" s="23"/>
      <c r="H67" s="6" t="str">
        <f t="shared" si="0"/>
        <v/>
      </c>
      <c r="I67" s="4" t="str">
        <f t="shared" si="1"/>
        <v/>
      </c>
      <c r="J67" s="11" t="str">
        <f t="shared" si="2"/>
        <v/>
      </c>
    </row>
    <row r="68" spans="2:10" ht="15.75" x14ac:dyDescent="0.25">
      <c r="B68" s="1"/>
      <c r="C68" s="26" t="s">
        <v>73</v>
      </c>
      <c r="D68" s="30" t="s">
        <v>238</v>
      </c>
      <c r="E68" s="35" t="s">
        <v>171</v>
      </c>
      <c r="F68" s="33">
        <v>18</v>
      </c>
      <c r="G68" s="23"/>
      <c r="H68" s="6" t="str">
        <f t="shared" si="0"/>
        <v/>
      </c>
      <c r="I68" s="4" t="str">
        <f t="shared" si="1"/>
        <v/>
      </c>
      <c r="J68" s="11" t="str">
        <f t="shared" si="2"/>
        <v/>
      </c>
    </row>
    <row r="69" spans="2:10" ht="25.5" x14ac:dyDescent="0.25">
      <c r="B69" s="1"/>
      <c r="C69" s="26" t="s">
        <v>74</v>
      </c>
      <c r="D69" s="30" t="s">
        <v>239</v>
      </c>
      <c r="E69" s="35" t="s">
        <v>171</v>
      </c>
      <c r="F69" s="33">
        <v>20</v>
      </c>
      <c r="G69" s="23"/>
      <c r="H69" s="6" t="str">
        <f t="shared" si="0"/>
        <v/>
      </c>
      <c r="I69" s="4" t="str">
        <f t="shared" si="1"/>
        <v/>
      </c>
      <c r="J69" s="11" t="str">
        <f t="shared" si="2"/>
        <v/>
      </c>
    </row>
    <row r="70" spans="2:10" ht="25.5" x14ac:dyDescent="0.25">
      <c r="B70" s="1"/>
      <c r="C70" s="26" t="s">
        <v>75</v>
      </c>
      <c r="D70" s="30" t="s">
        <v>240</v>
      </c>
      <c r="E70" s="34" t="s">
        <v>171</v>
      </c>
      <c r="F70" s="33">
        <v>19</v>
      </c>
      <c r="G70" s="23"/>
      <c r="H70" s="6" t="str">
        <f t="shared" si="0"/>
        <v/>
      </c>
      <c r="I70" s="4" t="str">
        <f t="shared" si="1"/>
        <v/>
      </c>
      <c r="J70" s="11" t="str">
        <f t="shared" si="2"/>
        <v/>
      </c>
    </row>
    <row r="71" spans="2:10" ht="25.5" x14ac:dyDescent="0.25">
      <c r="B71" s="1"/>
      <c r="C71" s="26" t="s">
        <v>76</v>
      </c>
      <c r="D71" s="30" t="s">
        <v>241</v>
      </c>
      <c r="E71" s="34" t="s">
        <v>171</v>
      </c>
      <c r="F71" s="33">
        <v>65</v>
      </c>
      <c r="G71" s="23"/>
      <c r="H71" s="6" t="str">
        <f t="shared" si="0"/>
        <v/>
      </c>
      <c r="I71" s="4" t="str">
        <f t="shared" si="1"/>
        <v/>
      </c>
      <c r="J71" s="11" t="str">
        <f t="shared" si="2"/>
        <v/>
      </c>
    </row>
    <row r="72" spans="2:10" ht="25.5" x14ac:dyDescent="0.25">
      <c r="B72" s="1"/>
      <c r="C72" s="26" t="s">
        <v>77</v>
      </c>
      <c r="D72" s="30" t="s">
        <v>242</v>
      </c>
      <c r="E72" s="35" t="s">
        <v>171</v>
      </c>
      <c r="F72" s="33">
        <v>30</v>
      </c>
      <c r="G72" s="23"/>
      <c r="H72" s="6" t="str">
        <f t="shared" si="0"/>
        <v/>
      </c>
      <c r="I72" s="4" t="str">
        <f t="shared" si="1"/>
        <v/>
      </c>
      <c r="J72" s="11" t="str">
        <f t="shared" si="2"/>
        <v/>
      </c>
    </row>
    <row r="73" spans="2:10" ht="25.5" x14ac:dyDescent="0.25">
      <c r="B73" s="1"/>
      <c r="C73" s="26" t="s">
        <v>78</v>
      </c>
      <c r="D73" s="30" t="s">
        <v>243</v>
      </c>
      <c r="E73" s="34" t="s">
        <v>171</v>
      </c>
      <c r="F73" s="33">
        <v>81</v>
      </c>
      <c r="G73" s="23"/>
      <c r="H73" s="6" t="str">
        <f t="shared" si="0"/>
        <v/>
      </c>
      <c r="I73" s="4" t="str">
        <f t="shared" si="1"/>
        <v/>
      </c>
      <c r="J73" s="11" t="str">
        <f t="shared" si="2"/>
        <v/>
      </c>
    </row>
    <row r="74" spans="2:10" ht="15.75" x14ac:dyDescent="0.25">
      <c r="B74" s="1"/>
      <c r="C74" s="26" t="s">
        <v>79</v>
      </c>
      <c r="D74" s="30" t="s">
        <v>244</v>
      </c>
      <c r="E74" s="34" t="s">
        <v>171</v>
      </c>
      <c r="F74" s="33">
        <v>40</v>
      </c>
      <c r="G74" s="23"/>
      <c r="H74" s="6" t="str">
        <f t="shared" si="0"/>
        <v/>
      </c>
      <c r="I74" s="4" t="str">
        <f t="shared" si="1"/>
        <v/>
      </c>
      <c r="J74" s="11" t="str">
        <f t="shared" si="2"/>
        <v/>
      </c>
    </row>
    <row r="75" spans="2:10" ht="15.75" x14ac:dyDescent="0.25">
      <c r="B75" s="1"/>
      <c r="C75" s="26" t="s">
        <v>80</v>
      </c>
      <c r="D75" s="30" t="s">
        <v>245</v>
      </c>
      <c r="E75" s="35" t="s">
        <v>171</v>
      </c>
      <c r="F75" s="33">
        <v>40</v>
      </c>
      <c r="G75" s="23"/>
      <c r="H75" s="6" t="str">
        <f t="shared" si="0"/>
        <v/>
      </c>
      <c r="I75" s="4" t="str">
        <f t="shared" si="1"/>
        <v/>
      </c>
      <c r="J75" s="11" t="str">
        <f t="shared" si="2"/>
        <v/>
      </c>
    </row>
    <row r="76" spans="2:10" ht="25.5" x14ac:dyDescent="0.25">
      <c r="B76" s="1"/>
      <c r="C76" s="26" t="s">
        <v>81</v>
      </c>
      <c r="D76" s="30" t="s">
        <v>246</v>
      </c>
      <c r="E76" s="35" t="s">
        <v>171</v>
      </c>
      <c r="F76" s="33">
        <v>43</v>
      </c>
      <c r="G76" s="23"/>
      <c r="H76" s="6" t="str">
        <f t="shared" si="0"/>
        <v/>
      </c>
      <c r="I76" s="4" t="str">
        <f t="shared" si="1"/>
        <v/>
      </c>
      <c r="J76" s="11" t="str">
        <f t="shared" si="2"/>
        <v/>
      </c>
    </row>
    <row r="77" spans="2:10" ht="30" x14ac:dyDescent="0.25">
      <c r="B77" s="1"/>
      <c r="C77" s="26" t="s">
        <v>82</v>
      </c>
      <c r="D77" s="31" t="s">
        <v>247</v>
      </c>
      <c r="E77" s="35" t="s">
        <v>171</v>
      </c>
      <c r="F77" s="33">
        <v>46</v>
      </c>
      <c r="G77" s="23"/>
      <c r="H77" s="6" t="str">
        <f t="shared" ref="H77:H140" si="3">IF(G77&gt;0,ROUND(+G77,2)*F77,"")</f>
        <v/>
      </c>
      <c r="I77" s="4" t="str">
        <f t="shared" ref="I77:I140" si="4">IF(G77&gt;0,ROUND(+H77,2)*1.23,"")</f>
        <v/>
      </c>
      <c r="J77" s="11" t="str">
        <f t="shared" ref="J77:J140" si="5">IF(G77&gt;0,+I77/F77,"")</f>
        <v/>
      </c>
    </row>
    <row r="78" spans="2:10" ht="30" x14ac:dyDescent="0.25">
      <c r="B78" s="1"/>
      <c r="C78" s="26" t="s">
        <v>83</v>
      </c>
      <c r="D78" s="31" t="s">
        <v>248</v>
      </c>
      <c r="E78" s="35" t="s">
        <v>171</v>
      </c>
      <c r="F78" s="33">
        <v>75</v>
      </c>
      <c r="G78" s="23"/>
      <c r="H78" s="6" t="str">
        <f t="shared" si="3"/>
        <v/>
      </c>
      <c r="I78" s="4" t="str">
        <f t="shared" si="4"/>
        <v/>
      </c>
      <c r="J78" s="11" t="str">
        <f t="shared" si="5"/>
        <v/>
      </c>
    </row>
    <row r="79" spans="2:10" ht="25.5" x14ac:dyDescent="0.25">
      <c r="B79" s="1"/>
      <c r="C79" s="26" t="s">
        <v>84</v>
      </c>
      <c r="D79" s="30" t="s">
        <v>249</v>
      </c>
      <c r="E79" s="35" t="s">
        <v>171</v>
      </c>
      <c r="F79" s="33">
        <v>52</v>
      </c>
      <c r="G79" s="23"/>
      <c r="H79" s="6" t="str">
        <f t="shared" si="3"/>
        <v/>
      </c>
      <c r="I79" s="4" t="str">
        <f t="shared" si="4"/>
        <v/>
      </c>
      <c r="J79" s="11" t="str">
        <f t="shared" si="5"/>
        <v/>
      </c>
    </row>
    <row r="80" spans="2:10" ht="25.5" x14ac:dyDescent="0.25">
      <c r="B80" s="1"/>
      <c r="C80" s="26" t="s">
        <v>85</v>
      </c>
      <c r="D80" s="30" t="s">
        <v>250</v>
      </c>
      <c r="E80" s="35" t="s">
        <v>171</v>
      </c>
      <c r="F80" s="33">
        <v>20</v>
      </c>
      <c r="G80" s="23"/>
      <c r="H80" s="6" t="str">
        <f t="shared" si="3"/>
        <v/>
      </c>
      <c r="I80" s="4" t="str">
        <f t="shared" si="4"/>
        <v/>
      </c>
      <c r="J80" s="11" t="str">
        <f t="shared" si="5"/>
        <v/>
      </c>
    </row>
    <row r="81" spans="2:10" ht="30" x14ac:dyDescent="0.25">
      <c r="B81" s="1"/>
      <c r="C81" s="26" t="s">
        <v>86</v>
      </c>
      <c r="D81" s="32" t="s">
        <v>251</v>
      </c>
      <c r="E81" s="35" t="s">
        <v>171</v>
      </c>
      <c r="F81" s="33">
        <v>15</v>
      </c>
      <c r="G81" s="23"/>
      <c r="H81" s="6" t="str">
        <f t="shared" si="3"/>
        <v/>
      </c>
      <c r="I81" s="4" t="str">
        <f t="shared" si="4"/>
        <v/>
      </c>
      <c r="J81" s="11" t="str">
        <f t="shared" si="5"/>
        <v/>
      </c>
    </row>
    <row r="82" spans="2:10" ht="30" x14ac:dyDescent="0.25">
      <c r="B82" s="1"/>
      <c r="C82" s="26" t="s">
        <v>87</v>
      </c>
      <c r="D82" s="32" t="s">
        <v>252</v>
      </c>
      <c r="E82" s="35" t="s">
        <v>171</v>
      </c>
      <c r="F82" s="33">
        <v>30</v>
      </c>
      <c r="G82" s="23"/>
      <c r="H82" s="6" t="str">
        <f t="shared" si="3"/>
        <v/>
      </c>
      <c r="I82" s="4" t="str">
        <f t="shared" si="4"/>
        <v/>
      </c>
      <c r="J82" s="11" t="str">
        <f t="shared" si="5"/>
        <v/>
      </c>
    </row>
    <row r="83" spans="2:10" ht="30" x14ac:dyDescent="0.25">
      <c r="B83" s="1"/>
      <c r="C83" s="26" t="s">
        <v>88</v>
      </c>
      <c r="D83" s="32" t="s">
        <v>253</v>
      </c>
      <c r="E83" s="35" t="s">
        <v>171</v>
      </c>
      <c r="F83" s="33">
        <v>35</v>
      </c>
      <c r="G83" s="23"/>
      <c r="H83" s="6" t="str">
        <f t="shared" si="3"/>
        <v/>
      </c>
      <c r="I83" s="4" t="str">
        <f t="shared" si="4"/>
        <v/>
      </c>
      <c r="J83" s="11" t="str">
        <f t="shared" si="5"/>
        <v/>
      </c>
    </row>
    <row r="84" spans="2:10" ht="30" x14ac:dyDescent="0.25">
      <c r="B84" s="1"/>
      <c r="C84" s="26" t="s">
        <v>89</v>
      </c>
      <c r="D84" s="32" t="s">
        <v>254</v>
      </c>
      <c r="E84" s="35" t="s">
        <v>171</v>
      </c>
      <c r="F84" s="33">
        <v>30</v>
      </c>
      <c r="G84" s="23"/>
      <c r="H84" s="6" t="str">
        <f t="shared" si="3"/>
        <v/>
      </c>
      <c r="I84" s="4" t="str">
        <f t="shared" si="4"/>
        <v/>
      </c>
      <c r="J84" s="11" t="str">
        <f t="shared" si="5"/>
        <v/>
      </c>
    </row>
    <row r="85" spans="2:10" ht="30" x14ac:dyDescent="0.25">
      <c r="B85" s="1"/>
      <c r="C85" s="26" t="s">
        <v>90</v>
      </c>
      <c r="D85" s="32" t="s">
        <v>255</v>
      </c>
      <c r="E85" s="34" t="s">
        <v>171</v>
      </c>
      <c r="F85" s="33">
        <v>30</v>
      </c>
      <c r="G85" s="23"/>
      <c r="H85" s="6" t="str">
        <f t="shared" si="3"/>
        <v/>
      </c>
      <c r="I85" s="4" t="str">
        <f t="shared" si="4"/>
        <v/>
      </c>
      <c r="J85" s="11" t="str">
        <f t="shared" si="5"/>
        <v/>
      </c>
    </row>
    <row r="86" spans="2:10" ht="25.5" x14ac:dyDescent="0.25">
      <c r="B86" s="1"/>
      <c r="C86" s="26" t="s">
        <v>91</v>
      </c>
      <c r="D86" s="30" t="s">
        <v>256</v>
      </c>
      <c r="E86" s="35" t="s">
        <v>171</v>
      </c>
      <c r="F86" s="33">
        <v>15</v>
      </c>
      <c r="G86" s="23"/>
      <c r="H86" s="6" t="str">
        <f t="shared" si="3"/>
        <v/>
      </c>
      <c r="I86" s="4" t="str">
        <f t="shared" si="4"/>
        <v/>
      </c>
      <c r="J86" s="11" t="str">
        <f t="shared" si="5"/>
        <v/>
      </c>
    </row>
    <row r="87" spans="2:10" ht="25.5" x14ac:dyDescent="0.25">
      <c r="B87" s="1"/>
      <c r="C87" s="26" t="s">
        <v>92</v>
      </c>
      <c r="D87" s="30" t="s">
        <v>257</v>
      </c>
      <c r="E87" s="35" t="s">
        <v>182</v>
      </c>
      <c r="F87" s="33">
        <v>20</v>
      </c>
      <c r="G87" s="23"/>
      <c r="H87" s="6" t="str">
        <f t="shared" si="3"/>
        <v/>
      </c>
      <c r="I87" s="4" t="str">
        <f t="shared" si="4"/>
        <v/>
      </c>
      <c r="J87" s="11" t="str">
        <f t="shared" si="5"/>
        <v/>
      </c>
    </row>
    <row r="88" spans="2:10" ht="15.75" x14ac:dyDescent="0.25">
      <c r="B88" s="1"/>
      <c r="C88" s="26" t="s">
        <v>93</v>
      </c>
      <c r="D88" s="30" t="s">
        <v>258</v>
      </c>
      <c r="E88" s="35" t="s">
        <v>171</v>
      </c>
      <c r="F88" s="33">
        <v>10</v>
      </c>
      <c r="G88" s="23"/>
      <c r="H88" s="6" t="str">
        <f t="shared" si="3"/>
        <v/>
      </c>
      <c r="I88" s="4" t="str">
        <f t="shared" si="4"/>
        <v/>
      </c>
      <c r="J88" s="11" t="str">
        <f t="shared" si="5"/>
        <v/>
      </c>
    </row>
    <row r="89" spans="2:10" ht="25.5" x14ac:dyDescent="0.25">
      <c r="B89" s="1"/>
      <c r="C89" s="26" t="s">
        <v>94</v>
      </c>
      <c r="D89" s="30" t="s">
        <v>259</v>
      </c>
      <c r="E89" s="35" t="s">
        <v>173</v>
      </c>
      <c r="F89" s="33">
        <v>2</v>
      </c>
      <c r="G89" s="23"/>
      <c r="H89" s="6" t="str">
        <f t="shared" si="3"/>
        <v/>
      </c>
      <c r="I89" s="4" t="str">
        <f t="shared" si="4"/>
        <v/>
      </c>
      <c r="J89" s="11" t="str">
        <f t="shared" si="5"/>
        <v/>
      </c>
    </row>
    <row r="90" spans="2:10" ht="25.5" x14ac:dyDescent="0.25">
      <c r="B90" s="1"/>
      <c r="C90" s="26" t="s">
        <v>95</v>
      </c>
      <c r="D90" s="30" t="s">
        <v>260</v>
      </c>
      <c r="E90" s="35" t="s">
        <v>182</v>
      </c>
      <c r="F90" s="33">
        <v>10</v>
      </c>
      <c r="G90" s="23"/>
      <c r="H90" s="6" t="str">
        <f t="shared" si="3"/>
        <v/>
      </c>
      <c r="I90" s="4" t="str">
        <f t="shared" si="4"/>
        <v/>
      </c>
      <c r="J90" s="11" t="str">
        <f t="shared" si="5"/>
        <v/>
      </c>
    </row>
    <row r="91" spans="2:10" ht="30" x14ac:dyDescent="0.25">
      <c r="B91" s="1"/>
      <c r="C91" s="26" t="s">
        <v>96</v>
      </c>
      <c r="D91" s="32" t="s">
        <v>261</v>
      </c>
      <c r="E91" s="35" t="s">
        <v>182</v>
      </c>
      <c r="F91" s="33">
        <v>5</v>
      </c>
      <c r="G91" s="23"/>
      <c r="H91" s="6" t="str">
        <f t="shared" si="3"/>
        <v/>
      </c>
      <c r="I91" s="4" t="str">
        <f t="shared" si="4"/>
        <v/>
      </c>
      <c r="J91" s="11" t="str">
        <f t="shared" si="5"/>
        <v/>
      </c>
    </row>
    <row r="92" spans="2:10" ht="30" x14ac:dyDescent="0.25">
      <c r="B92" s="1"/>
      <c r="C92" s="26" t="s">
        <v>97</v>
      </c>
      <c r="D92" s="32" t="s">
        <v>262</v>
      </c>
      <c r="E92" s="35" t="s">
        <v>182</v>
      </c>
      <c r="F92" s="33">
        <v>5</v>
      </c>
      <c r="G92" s="23"/>
      <c r="H92" s="6" t="str">
        <f t="shared" si="3"/>
        <v/>
      </c>
      <c r="I92" s="4" t="str">
        <f t="shared" si="4"/>
        <v/>
      </c>
      <c r="J92" s="11" t="str">
        <f t="shared" si="5"/>
        <v/>
      </c>
    </row>
    <row r="93" spans="2:10" ht="15.75" x14ac:dyDescent="0.25">
      <c r="B93" s="1"/>
      <c r="C93" s="26" t="s">
        <v>98</v>
      </c>
      <c r="D93" s="32" t="s">
        <v>263</v>
      </c>
      <c r="E93" s="35" t="s">
        <v>173</v>
      </c>
      <c r="F93" s="33">
        <v>10</v>
      </c>
      <c r="G93" s="23"/>
      <c r="H93" s="6" t="str">
        <f t="shared" si="3"/>
        <v/>
      </c>
      <c r="I93" s="4" t="str">
        <f t="shared" si="4"/>
        <v/>
      </c>
      <c r="J93" s="11" t="str">
        <f t="shared" si="5"/>
        <v/>
      </c>
    </row>
    <row r="94" spans="2:10" ht="15.75" x14ac:dyDescent="0.25">
      <c r="B94" s="1"/>
      <c r="C94" s="26" t="s">
        <v>99</v>
      </c>
      <c r="D94" s="32" t="s">
        <v>264</v>
      </c>
      <c r="E94" s="35" t="s">
        <v>173</v>
      </c>
      <c r="F94" s="33">
        <v>10</v>
      </c>
      <c r="G94" s="23"/>
      <c r="H94" s="6" t="str">
        <f t="shared" si="3"/>
        <v/>
      </c>
      <c r="I94" s="4" t="str">
        <f t="shared" si="4"/>
        <v/>
      </c>
      <c r="J94" s="11" t="str">
        <f t="shared" si="5"/>
        <v/>
      </c>
    </row>
    <row r="95" spans="2:10" ht="15.75" x14ac:dyDescent="0.25">
      <c r="B95" s="1"/>
      <c r="C95" s="26" t="s">
        <v>100</v>
      </c>
      <c r="D95" s="32" t="s">
        <v>265</v>
      </c>
      <c r="E95" s="35" t="s">
        <v>173</v>
      </c>
      <c r="F95" s="33">
        <v>10</v>
      </c>
      <c r="G95" s="23"/>
      <c r="H95" s="6" t="str">
        <f t="shared" si="3"/>
        <v/>
      </c>
      <c r="I95" s="4" t="str">
        <f t="shared" si="4"/>
        <v/>
      </c>
      <c r="J95" s="11" t="str">
        <f t="shared" si="5"/>
        <v/>
      </c>
    </row>
    <row r="96" spans="2:10" ht="30" x14ac:dyDescent="0.25">
      <c r="B96" s="1"/>
      <c r="C96" s="26" t="s">
        <v>101</v>
      </c>
      <c r="D96" s="32" t="s">
        <v>266</v>
      </c>
      <c r="E96" s="35" t="s">
        <v>173</v>
      </c>
      <c r="F96" s="33">
        <v>10</v>
      </c>
      <c r="G96" s="23"/>
      <c r="H96" s="6" t="str">
        <f t="shared" si="3"/>
        <v/>
      </c>
      <c r="I96" s="4" t="str">
        <f t="shared" si="4"/>
        <v/>
      </c>
      <c r="J96" s="11" t="str">
        <f t="shared" si="5"/>
        <v/>
      </c>
    </row>
    <row r="97" spans="2:10" ht="30" x14ac:dyDescent="0.25">
      <c r="B97" s="1"/>
      <c r="C97" s="26" t="s">
        <v>102</v>
      </c>
      <c r="D97" s="32" t="s">
        <v>267</v>
      </c>
      <c r="E97" s="35" t="s">
        <v>173</v>
      </c>
      <c r="F97" s="33">
        <v>20</v>
      </c>
      <c r="G97" s="23"/>
      <c r="H97" s="6" t="str">
        <f t="shared" si="3"/>
        <v/>
      </c>
      <c r="I97" s="4" t="str">
        <f t="shared" si="4"/>
        <v/>
      </c>
      <c r="J97" s="11" t="str">
        <f t="shared" si="5"/>
        <v/>
      </c>
    </row>
    <row r="98" spans="2:10" ht="30" x14ac:dyDescent="0.25">
      <c r="B98" s="1"/>
      <c r="C98" s="26" t="s">
        <v>103</v>
      </c>
      <c r="D98" s="32" t="s">
        <v>268</v>
      </c>
      <c r="E98" s="35" t="s">
        <v>173</v>
      </c>
      <c r="F98" s="33">
        <v>3</v>
      </c>
      <c r="G98" s="23"/>
      <c r="H98" s="6" t="str">
        <f t="shared" si="3"/>
        <v/>
      </c>
      <c r="I98" s="4" t="str">
        <f t="shared" si="4"/>
        <v/>
      </c>
      <c r="J98" s="11" t="str">
        <f t="shared" si="5"/>
        <v/>
      </c>
    </row>
    <row r="99" spans="2:10" ht="15.75" x14ac:dyDescent="0.25">
      <c r="B99" s="1"/>
      <c r="C99" s="26" t="s">
        <v>104</v>
      </c>
      <c r="D99" s="32" t="s">
        <v>269</v>
      </c>
      <c r="E99" s="35" t="s">
        <v>173</v>
      </c>
      <c r="F99" s="33">
        <v>18</v>
      </c>
      <c r="G99" s="23"/>
      <c r="H99" s="6" t="str">
        <f t="shared" si="3"/>
        <v/>
      </c>
      <c r="I99" s="4" t="str">
        <f t="shared" si="4"/>
        <v/>
      </c>
      <c r="J99" s="11" t="str">
        <f t="shared" si="5"/>
        <v/>
      </c>
    </row>
    <row r="100" spans="2:10" ht="15.75" x14ac:dyDescent="0.25">
      <c r="B100" s="1"/>
      <c r="C100" s="26" t="s">
        <v>105</v>
      </c>
      <c r="D100" s="32" t="s">
        <v>270</v>
      </c>
      <c r="E100" s="35" t="s">
        <v>173</v>
      </c>
      <c r="F100" s="33">
        <v>10</v>
      </c>
      <c r="G100" s="23"/>
      <c r="H100" s="6" t="str">
        <f t="shared" si="3"/>
        <v/>
      </c>
      <c r="I100" s="4" t="str">
        <f t="shared" si="4"/>
        <v/>
      </c>
      <c r="J100" s="11" t="str">
        <f t="shared" si="5"/>
        <v/>
      </c>
    </row>
    <row r="101" spans="2:10" ht="30" x14ac:dyDescent="0.25">
      <c r="B101" s="1"/>
      <c r="C101" s="26" t="s">
        <v>106</v>
      </c>
      <c r="D101" s="32" t="s">
        <v>271</v>
      </c>
      <c r="E101" s="35" t="s">
        <v>182</v>
      </c>
      <c r="F101" s="33">
        <v>16</v>
      </c>
      <c r="G101" s="23"/>
      <c r="H101" s="6" t="str">
        <f t="shared" si="3"/>
        <v/>
      </c>
      <c r="I101" s="4" t="str">
        <f t="shared" si="4"/>
        <v/>
      </c>
      <c r="J101" s="11" t="str">
        <f t="shared" si="5"/>
        <v/>
      </c>
    </row>
    <row r="102" spans="2:10" ht="30" x14ac:dyDescent="0.25">
      <c r="B102" s="1"/>
      <c r="C102" s="26" t="s">
        <v>107</v>
      </c>
      <c r="D102" s="32" t="s">
        <v>272</v>
      </c>
      <c r="E102" s="35" t="s">
        <v>182</v>
      </c>
      <c r="F102" s="33">
        <v>10</v>
      </c>
      <c r="G102" s="23"/>
      <c r="H102" s="6" t="str">
        <f t="shared" si="3"/>
        <v/>
      </c>
      <c r="I102" s="4" t="str">
        <f t="shared" si="4"/>
        <v/>
      </c>
      <c r="J102" s="11" t="str">
        <f t="shared" si="5"/>
        <v/>
      </c>
    </row>
    <row r="103" spans="2:10" ht="15.75" x14ac:dyDescent="0.25">
      <c r="B103" s="1"/>
      <c r="C103" s="26" t="s">
        <v>108</v>
      </c>
      <c r="D103" s="32" t="s">
        <v>273</v>
      </c>
      <c r="E103" s="35" t="s">
        <v>173</v>
      </c>
      <c r="F103" s="33">
        <v>2</v>
      </c>
      <c r="G103" s="23"/>
      <c r="H103" s="6" t="str">
        <f t="shared" si="3"/>
        <v/>
      </c>
      <c r="I103" s="4" t="str">
        <f t="shared" si="4"/>
        <v/>
      </c>
      <c r="J103" s="11" t="str">
        <f t="shared" si="5"/>
        <v/>
      </c>
    </row>
    <row r="104" spans="2:10" ht="30" x14ac:dyDescent="0.25">
      <c r="B104" s="1"/>
      <c r="C104" s="26" t="s">
        <v>109</v>
      </c>
      <c r="D104" s="32" t="s">
        <v>274</v>
      </c>
      <c r="E104" s="35" t="s">
        <v>171</v>
      </c>
      <c r="F104" s="33">
        <v>2</v>
      </c>
      <c r="G104" s="23"/>
      <c r="H104" s="6" t="str">
        <f t="shared" si="3"/>
        <v/>
      </c>
      <c r="I104" s="4" t="str">
        <f t="shared" si="4"/>
        <v/>
      </c>
      <c r="J104" s="11" t="str">
        <f t="shared" si="5"/>
        <v/>
      </c>
    </row>
    <row r="105" spans="2:10" ht="30" x14ac:dyDescent="0.25">
      <c r="B105" s="1"/>
      <c r="C105" s="26" t="s">
        <v>110</v>
      </c>
      <c r="D105" s="32" t="s">
        <v>275</v>
      </c>
      <c r="E105" s="35" t="s">
        <v>173</v>
      </c>
      <c r="F105" s="33">
        <v>4</v>
      </c>
      <c r="G105" s="23"/>
      <c r="H105" s="6" t="str">
        <f t="shared" si="3"/>
        <v/>
      </c>
      <c r="I105" s="4" t="str">
        <f t="shared" si="4"/>
        <v/>
      </c>
      <c r="J105" s="11" t="str">
        <f t="shared" si="5"/>
        <v/>
      </c>
    </row>
    <row r="106" spans="2:10" ht="30" x14ac:dyDescent="0.25">
      <c r="B106" s="1"/>
      <c r="C106" s="26" t="s">
        <v>111</v>
      </c>
      <c r="D106" s="32" t="s">
        <v>276</v>
      </c>
      <c r="E106" s="35" t="s">
        <v>173</v>
      </c>
      <c r="F106" s="33">
        <v>4</v>
      </c>
      <c r="G106" s="23"/>
      <c r="H106" s="6" t="str">
        <f t="shared" si="3"/>
        <v/>
      </c>
      <c r="I106" s="4" t="str">
        <f t="shared" si="4"/>
        <v/>
      </c>
      <c r="J106" s="11" t="str">
        <f t="shared" si="5"/>
        <v/>
      </c>
    </row>
    <row r="107" spans="2:10" ht="30" x14ac:dyDescent="0.25">
      <c r="B107" s="1"/>
      <c r="C107" s="26" t="s">
        <v>112</v>
      </c>
      <c r="D107" s="32" t="s">
        <v>277</v>
      </c>
      <c r="E107" s="35" t="s">
        <v>171</v>
      </c>
      <c r="F107" s="33">
        <v>4</v>
      </c>
      <c r="G107" s="23"/>
      <c r="H107" s="6" t="str">
        <f t="shared" si="3"/>
        <v/>
      </c>
      <c r="I107" s="4" t="str">
        <f t="shared" si="4"/>
        <v/>
      </c>
      <c r="J107" s="11" t="str">
        <f t="shared" si="5"/>
        <v/>
      </c>
    </row>
    <row r="108" spans="2:10" ht="15.75" x14ac:dyDescent="0.25">
      <c r="B108" s="1"/>
      <c r="C108" s="26" t="s">
        <v>113</v>
      </c>
      <c r="D108" s="32" t="s">
        <v>278</v>
      </c>
      <c r="E108" s="35" t="s">
        <v>171</v>
      </c>
      <c r="F108" s="33">
        <v>4</v>
      </c>
      <c r="G108" s="23"/>
      <c r="H108" s="6" t="str">
        <f t="shared" si="3"/>
        <v/>
      </c>
      <c r="I108" s="4" t="str">
        <f t="shared" si="4"/>
        <v/>
      </c>
      <c r="J108" s="11" t="str">
        <f t="shared" si="5"/>
        <v/>
      </c>
    </row>
    <row r="109" spans="2:10" ht="15.75" x14ac:dyDescent="0.25">
      <c r="B109" s="1"/>
      <c r="C109" s="26" t="s">
        <v>114</v>
      </c>
      <c r="D109" s="32" t="s">
        <v>279</v>
      </c>
      <c r="E109" s="35" t="s">
        <v>171</v>
      </c>
      <c r="F109" s="33">
        <v>95</v>
      </c>
      <c r="G109" s="23"/>
      <c r="H109" s="6" t="str">
        <f t="shared" si="3"/>
        <v/>
      </c>
      <c r="I109" s="4" t="str">
        <f t="shared" si="4"/>
        <v/>
      </c>
      <c r="J109" s="11" t="str">
        <f t="shared" si="5"/>
        <v/>
      </c>
    </row>
    <row r="110" spans="2:10" ht="15.75" x14ac:dyDescent="0.25">
      <c r="B110" s="1"/>
      <c r="C110" s="26" t="s">
        <v>115</v>
      </c>
      <c r="D110" s="32" t="s">
        <v>280</v>
      </c>
      <c r="E110" s="35" t="s">
        <v>171</v>
      </c>
      <c r="F110" s="33">
        <v>75</v>
      </c>
      <c r="G110" s="23"/>
      <c r="H110" s="6" t="str">
        <f t="shared" si="3"/>
        <v/>
      </c>
      <c r="I110" s="4" t="str">
        <f t="shared" si="4"/>
        <v/>
      </c>
      <c r="J110" s="11" t="str">
        <f t="shared" si="5"/>
        <v/>
      </c>
    </row>
    <row r="111" spans="2:10" ht="15.75" x14ac:dyDescent="0.25">
      <c r="B111" s="1"/>
      <c r="C111" s="26" t="s">
        <v>116</v>
      </c>
      <c r="D111" s="30" t="s">
        <v>281</v>
      </c>
      <c r="E111" s="35" t="s">
        <v>171</v>
      </c>
      <c r="F111" s="33">
        <v>101</v>
      </c>
      <c r="G111" s="23"/>
      <c r="H111" s="6" t="str">
        <f t="shared" si="3"/>
        <v/>
      </c>
      <c r="I111" s="4" t="str">
        <f t="shared" si="4"/>
        <v/>
      </c>
      <c r="J111" s="11" t="str">
        <f t="shared" si="5"/>
        <v/>
      </c>
    </row>
    <row r="112" spans="2:10" ht="15.75" x14ac:dyDescent="0.25">
      <c r="B112" s="1"/>
      <c r="C112" s="26" t="s">
        <v>117</v>
      </c>
      <c r="D112" s="30" t="s">
        <v>282</v>
      </c>
      <c r="E112" s="35" t="s">
        <v>171</v>
      </c>
      <c r="F112" s="33">
        <v>385</v>
      </c>
      <c r="G112" s="23"/>
      <c r="H112" s="6" t="str">
        <f t="shared" si="3"/>
        <v/>
      </c>
      <c r="I112" s="4" t="str">
        <f t="shared" si="4"/>
        <v/>
      </c>
      <c r="J112" s="11" t="str">
        <f t="shared" si="5"/>
        <v/>
      </c>
    </row>
    <row r="113" spans="2:10" ht="15.75" x14ac:dyDescent="0.25">
      <c r="B113" s="1"/>
      <c r="C113" s="26" t="s">
        <v>118</v>
      </c>
      <c r="D113" s="30" t="s">
        <v>283</v>
      </c>
      <c r="E113" s="35" t="s">
        <v>171</v>
      </c>
      <c r="F113" s="33">
        <v>54</v>
      </c>
      <c r="G113" s="23"/>
      <c r="H113" s="6" t="str">
        <f t="shared" si="3"/>
        <v/>
      </c>
      <c r="I113" s="4" t="str">
        <f t="shared" si="4"/>
        <v/>
      </c>
      <c r="J113" s="11" t="str">
        <f t="shared" si="5"/>
        <v/>
      </c>
    </row>
    <row r="114" spans="2:10" ht="15.75" x14ac:dyDescent="0.25">
      <c r="B114" s="1"/>
      <c r="C114" s="26" t="s">
        <v>119</v>
      </c>
      <c r="D114" s="30" t="s">
        <v>284</v>
      </c>
      <c r="E114" s="35" t="s">
        <v>171</v>
      </c>
      <c r="F114" s="33">
        <v>153</v>
      </c>
      <c r="G114" s="23"/>
      <c r="H114" s="6" t="str">
        <f t="shared" si="3"/>
        <v/>
      </c>
      <c r="I114" s="4" t="str">
        <f t="shared" si="4"/>
        <v/>
      </c>
      <c r="J114" s="11" t="str">
        <f t="shared" si="5"/>
        <v/>
      </c>
    </row>
    <row r="115" spans="2:10" ht="25.5" x14ac:dyDescent="0.25">
      <c r="B115" s="1"/>
      <c r="C115" s="26" t="s">
        <v>120</v>
      </c>
      <c r="D115" s="30" t="s">
        <v>285</v>
      </c>
      <c r="E115" s="35" t="s">
        <v>171</v>
      </c>
      <c r="F115" s="33">
        <v>50</v>
      </c>
      <c r="G115" s="23"/>
      <c r="H115" s="6" t="str">
        <f t="shared" si="3"/>
        <v/>
      </c>
      <c r="I115" s="4" t="str">
        <f t="shared" si="4"/>
        <v/>
      </c>
      <c r="J115" s="11" t="str">
        <f t="shared" si="5"/>
        <v/>
      </c>
    </row>
    <row r="116" spans="2:10" ht="25.5" x14ac:dyDescent="0.25">
      <c r="B116" s="1"/>
      <c r="C116" s="26" t="s">
        <v>121</v>
      </c>
      <c r="D116" s="30" t="s">
        <v>286</v>
      </c>
      <c r="E116" s="34" t="s">
        <v>171</v>
      </c>
      <c r="F116" s="33">
        <v>40</v>
      </c>
      <c r="G116" s="23"/>
      <c r="H116" s="6" t="str">
        <f t="shared" si="3"/>
        <v/>
      </c>
      <c r="I116" s="4" t="str">
        <f t="shared" si="4"/>
        <v/>
      </c>
      <c r="J116" s="11" t="str">
        <f t="shared" si="5"/>
        <v/>
      </c>
    </row>
    <row r="117" spans="2:10" ht="25.5" x14ac:dyDescent="0.25">
      <c r="B117" s="1"/>
      <c r="C117" s="26" t="s">
        <v>122</v>
      </c>
      <c r="D117" s="30" t="s">
        <v>287</v>
      </c>
      <c r="E117" s="35" t="s">
        <v>171</v>
      </c>
      <c r="F117" s="33">
        <v>5</v>
      </c>
      <c r="G117" s="23"/>
      <c r="H117" s="6" t="str">
        <f t="shared" si="3"/>
        <v/>
      </c>
      <c r="I117" s="4" t="str">
        <f t="shared" si="4"/>
        <v/>
      </c>
      <c r="J117" s="11" t="str">
        <f t="shared" si="5"/>
        <v/>
      </c>
    </row>
    <row r="118" spans="2:10" ht="15.75" x14ac:dyDescent="0.25">
      <c r="B118" s="1"/>
      <c r="C118" s="26" t="s">
        <v>123</v>
      </c>
      <c r="D118" s="30" t="s">
        <v>288</v>
      </c>
      <c r="E118" s="35" t="s">
        <v>171</v>
      </c>
      <c r="F118" s="33">
        <v>6</v>
      </c>
      <c r="G118" s="23"/>
      <c r="H118" s="6" t="str">
        <f t="shared" si="3"/>
        <v/>
      </c>
      <c r="I118" s="4" t="str">
        <f t="shared" si="4"/>
        <v/>
      </c>
      <c r="J118" s="11" t="str">
        <f t="shared" si="5"/>
        <v/>
      </c>
    </row>
    <row r="119" spans="2:10" ht="25.5" x14ac:dyDescent="0.25">
      <c r="B119" s="1"/>
      <c r="C119" s="26" t="s">
        <v>124</v>
      </c>
      <c r="D119" s="30" t="s">
        <v>289</v>
      </c>
      <c r="E119" s="35" t="s">
        <v>171</v>
      </c>
      <c r="F119" s="33">
        <v>102</v>
      </c>
      <c r="G119" s="23"/>
      <c r="H119" s="6" t="str">
        <f t="shared" si="3"/>
        <v/>
      </c>
      <c r="I119" s="4" t="str">
        <f t="shared" si="4"/>
        <v/>
      </c>
      <c r="J119" s="11" t="str">
        <f t="shared" si="5"/>
        <v/>
      </c>
    </row>
    <row r="120" spans="2:10" ht="25.5" x14ac:dyDescent="0.25">
      <c r="B120" s="1"/>
      <c r="C120" s="26" t="s">
        <v>125</v>
      </c>
      <c r="D120" s="30" t="s">
        <v>290</v>
      </c>
      <c r="E120" s="35" t="s">
        <v>171</v>
      </c>
      <c r="F120" s="33">
        <v>70</v>
      </c>
      <c r="G120" s="23"/>
      <c r="H120" s="6" t="str">
        <f t="shared" si="3"/>
        <v/>
      </c>
      <c r="I120" s="4" t="str">
        <f t="shared" si="4"/>
        <v/>
      </c>
      <c r="J120" s="11" t="str">
        <f t="shared" si="5"/>
        <v/>
      </c>
    </row>
    <row r="121" spans="2:10" ht="15.75" x14ac:dyDescent="0.25">
      <c r="B121" s="1"/>
      <c r="C121" s="26" t="s">
        <v>126</v>
      </c>
      <c r="D121" s="30" t="s">
        <v>291</v>
      </c>
      <c r="E121" s="35" t="s">
        <v>171</v>
      </c>
      <c r="F121" s="33">
        <v>54</v>
      </c>
      <c r="G121" s="23"/>
      <c r="H121" s="6" t="str">
        <f t="shared" si="3"/>
        <v/>
      </c>
      <c r="I121" s="4" t="str">
        <f t="shared" si="4"/>
        <v/>
      </c>
      <c r="J121" s="11" t="str">
        <f t="shared" si="5"/>
        <v/>
      </c>
    </row>
    <row r="122" spans="2:10" ht="15.75" x14ac:dyDescent="0.25">
      <c r="B122" s="1"/>
      <c r="C122" s="26" t="s">
        <v>127</v>
      </c>
      <c r="D122" s="31" t="s">
        <v>292</v>
      </c>
      <c r="E122" s="35" t="s">
        <v>171</v>
      </c>
      <c r="F122" s="33">
        <v>54</v>
      </c>
      <c r="G122" s="23"/>
      <c r="H122" s="6" t="str">
        <f t="shared" si="3"/>
        <v/>
      </c>
      <c r="I122" s="4" t="str">
        <f t="shared" si="4"/>
        <v/>
      </c>
      <c r="J122" s="11" t="str">
        <f t="shared" si="5"/>
        <v/>
      </c>
    </row>
    <row r="123" spans="2:10" ht="30" x14ac:dyDescent="0.25">
      <c r="B123" s="1"/>
      <c r="C123" s="26" t="s">
        <v>128</v>
      </c>
      <c r="D123" s="31" t="s">
        <v>293</v>
      </c>
      <c r="E123" s="35" t="s">
        <v>294</v>
      </c>
      <c r="F123" s="33">
        <v>6</v>
      </c>
      <c r="G123" s="23"/>
      <c r="H123" s="6" t="str">
        <f t="shared" si="3"/>
        <v/>
      </c>
      <c r="I123" s="4" t="str">
        <f t="shared" si="4"/>
        <v/>
      </c>
      <c r="J123" s="11" t="str">
        <f t="shared" si="5"/>
        <v/>
      </c>
    </row>
    <row r="124" spans="2:10" ht="25.5" x14ac:dyDescent="0.25">
      <c r="B124" s="1"/>
      <c r="C124" s="26" t="s">
        <v>129</v>
      </c>
      <c r="D124" s="30" t="s">
        <v>295</v>
      </c>
      <c r="E124" s="35" t="s">
        <v>173</v>
      </c>
      <c r="F124" s="33">
        <v>6</v>
      </c>
      <c r="G124" s="23"/>
      <c r="H124" s="6" t="str">
        <f t="shared" si="3"/>
        <v/>
      </c>
      <c r="I124" s="4" t="str">
        <f t="shared" si="4"/>
        <v/>
      </c>
      <c r="J124" s="11" t="str">
        <f t="shared" si="5"/>
        <v/>
      </c>
    </row>
    <row r="125" spans="2:10" ht="25.5" x14ac:dyDescent="0.25">
      <c r="B125" s="1"/>
      <c r="C125" s="26" t="s">
        <v>130</v>
      </c>
      <c r="D125" s="30" t="s">
        <v>296</v>
      </c>
      <c r="E125" s="35" t="s">
        <v>171</v>
      </c>
      <c r="F125" s="33">
        <v>9</v>
      </c>
      <c r="G125" s="23"/>
      <c r="H125" s="6" t="str">
        <f t="shared" si="3"/>
        <v/>
      </c>
      <c r="I125" s="4" t="str">
        <f t="shared" si="4"/>
        <v/>
      </c>
      <c r="J125" s="11" t="str">
        <f t="shared" si="5"/>
        <v/>
      </c>
    </row>
    <row r="126" spans="2:10" ht="25.5" x14ac:dyDescent="0.25">
      <c r="B126" s="1"/>
      <c r="C126" s="26" t="s">
        <v>131</v>
      </c>
      <c r="D126" s="30" t="s">
        <v>297</v>
      </c>
      <c r="E126" s="35" t="s">
        <v>171</v>
      </c>
      <c r="F126" s="33">
        <v>32</v>
      </c>
      <c r="G126" s="23"/>
      <c r="H126" s="6" t="str">
        <f t="shared" si="3"/>
        <v/>
      </c>
      <c r="I126" s="4" t="str">
        <f t="shared" si="4"/>
        <v/>
      </c>
      <c r="J126" s="11" t="str">
        <f t="shared" si="5"/>
        <v/>
      </c>
    </row>
    <row r="127" spans="2:10" ht="30" x14ac:dyDescent="0.25">
      <c r="B127" s="1"/>
      <c r="C127" s="26" t="s">
        <v>132</v>
      </c>
      <c r="D127" s="32" t="s">
        <v>298</v>
      </c>
      <c r="E127" s="36" t="s">
        <v>171</v>
      </c>
      <c r="F127" s="33">
        <v>5</v>
      </c>
      <c r="G127" s="23"/>
      <c r="H127" s="6" t="str">
        <f t="shared" si="3"/>
        <v/>
      </c>
      <c r="I127" s="4" t="str">
        <f t="shared" si="4"/>
        <v/>
      </c>
      <c r="J127" s="11" t="str">
        <f t="shared" si="5"/>
        <v/>
      </c>
    </row>
    <row r="128" spans="2:10" ht="30" x14ac:dyDescent="0.25">
      <c r="B128" s="1"/>
      <c r="C128" s="26" t="s">
        <v>133</v>
      </c>
      <c r="D128" s="32" t="s">
        <v>299</v>
      </c>
      <c r="E128" s="36" t="s">
        <v>171</v>
      </c>
      <c r="F128" s="33">
        <v>5</v>
      </c>
      <c r="G128" s="23"/>
      <c r="H128" s="6" t="str">
        <f t="shared" si="3"/>
        <v/>
      </c>
      <c r="I128" s="4" t="str">
        <f t="shared" si="4"/>
        <v/>
      </c>
      <c r="J128" s="11" t="str">
        <f t="shared" si="5"/>
        <v/>
      </c>
    </row>
    <row r="129" spans="2:10" ht="30" x14ac:dyDescent="0.25">
      <c r="B129" s="1"/>
      <c r="C129" s="26" t="s">
        <v>134</v>
      </c>
      <c r="D129" s="32" t="s">
        <v>300</v>
      </c>
      <c r="E129" s="36" t="s">
        <v>171</v>
      </c>
      <c r="F129" s="33">
        <v>5</v>
      </c>
      <c r="G129" s="23"/>
      <c r="H129" s="6" t="str">
        <f t="shared" si="3"/>
        <v/>
      </c>
      <c r="I129" s="4" t="str">
        <f t="shared" si="4"/>
        <v/>
      </c>
      <c r="J129" s="11" t="str">
        <f t="shared" si="5"/>
        <v/>
      </c>
    </row>
    <row r="130" spans="2:10" ht="25.5" x14ac:dyDescent="0.25">
      <c r="B130" s="1"/>
      <c r="C130" s="26" t="s">
        <v>135</v>
      </c>
      <c r="D130" s="30" t="s">
        <v>301</v>
      </c>
      <c r="E130" s="35" t="s">
        <v>173</v>
      </c>
      <c r="F130" s="33">
        <v>1</v>
      </c>
      <c r="G130" s="23"/>
      <c r="H130" s="6" t="str">
        <f t="shared" si="3"/>
        <v/>
      </c>
      <c r="I130" s="4" t="str">
        <f t="shared" si="4"/>
        <v/>
      </c>
      <c r="J130" s="11" t="str">
        <f t="shared" si="5"/>
        <v/>
      </c>
    </row>
    <row r="131" spans="2:10" ht="25.5" x14ac:dyDescent="0.25">
      <c r="B131" s="1"/>
      <c r="C131" s="26" t="s">
        <v>136</v>
      </c>
      <c r="D131" s="30" t="s">
        <v>302</v>
      </c>
      <c r="E131" s="34" t="s">
        <v>171</v>
      </c>
      <c r="F131" s="33">
        <v>8</v>
      </c>
      <c r="G131" s="23"/>
      <c r="H131" s="6" t="str">
        <f t="shared" si="3"/>
        <v/>
      </c>
      <c r="I131" s="4" t="str">
        <f t="shared" si="4"/>
        <v/>
      </c>
      <c r="J131" s="11" t="str">
        <f t="shared" si="5"/>
        <v/>
      </c>
    </row>
    <row r="132" spans="2:10" ht="25.5" x14ac:dyDescent="0.25">
      <c r="B132" s="1"/>
      <c r="C132" s="26" t="s">
        <v>137</v>
      </c>
      <c r="D132" s="30" t="s">
        <v>303</v>
      </c>
      <c r="E132" s="35" t="s">
        <v>171</v>
      </c>
      <c r="F132" s="33">
        <v>12</v>
      </c>
      <c r="G132" s="23"/>
      <c r="H132" s="6" t="str">
        <f t="shared" si="3"/>
        <v/>
      </c>
      <c r="I132" s="4" t="str">
        <f t="shared" si="4"/>
        <v/>
      </c>
      <c r="J132" s="11" t="str">
        <f t="shared" si="5"/>
        <v/>
      </c>
    </row>
    <row r="133" spans="2:10" ht="25.5" x14ac:dyDescent="0.25">
      <c r="B133" s="1"/>
      <c r="C133" s="26" t="s">
        <v>138</v>
      </c>
      <c r="D133" s="30" t="s">
        <v>304</v>
      </c>
      <c r="E133" s="35" t="s">
        <v>173</v>
      </c>
      <c r="F133" s="33">
        <v>21</v>
      </c>
      <c r="G133" s="23"/>
      <c r="H133" s="6" t="str">
        <f t="shared" si="3"/>
        <v/>
      </c>
      <c r="I133" s="4" t="str">
        <f t="shared" si="4"/>
        <v/>
      </c>
      <c r="J133" s="11" t="str">
        <f t="shared" si="5"/>
        <v/>
      </c>
    </row>
    <row r="134" spans="2:10" ht="25.5" x14ac:dyDescent="0.25">
      <c r="B134" s="1"/>
      <c r="C134" s="26" t="s">
        <v>139</v>
      </c>
      <c r="D134" s="30" t="s">
        <v>305</v>
      </c>
      <c r="E134" s="35" t="s">
        <v>173</v>
      </c>
      <c r="F134" s="33">
        <v>30</v>
      </c>
      <c r="G134" s="23"/>
      <c r="H134" s="6" t="str">
        <f t="shared" si="3"/>
        <v/>
      </c>
      <c r="I134" s="4" t="str">
        <f t="shared" si="4"/>
        <v/>
      </c>
      <c r="J134" s="11" t="str">
        <f t="shared" si="5"/>
        <v/>
      </c>
    </row>
    <row r="135" spans="2:10" ht="25.5" x14ac:dyDescent="0.25">
      <c r="B135" s="1"/>
      <c r="C135" s="26" t="s">
        <v>140</v>
      </c>
      <c r="D135" s="30" t="s">
        <v>306</v>
      </c>
      <c r="E135" s="35" t="s">
        <v>173</v>
      </c>
      <c r="F135" s="33">
        <v>10</v>
      </c>
      <c r="G135" s="23"/>
      <c r="H135" s="6" t="str">
        <f t="shared" si="3"/>
        <v/>
      </c>
      <c r="I135" s="4" t="str">
        <f t="shared" si="4"/>
        <v/>
      </c>
      <c r="J135" s="11" t="str">
        <f t="shared" si="5"/>
        <v/>
      </c>
    </row>
    <row r="136" spans="2:10" ht="25.5" x14ac:dyDescent="0.25">
      <c r="B136" s="1"/>
      <c r="C136" s="26" t="s">
        <v>141</v>
      </c>
      <c r="D136" s="30" t="s">
        <v>307</v>
      </c>
      <c r="E136" s="35" t="s">
        <v>173</v>
      </c>
      <c r="F136" s="33">
        <v>25</v>
      </c>
      <c r="G136" s="23"/>
      <c r="H136" s="6" t="str">
        <f t="shared" si="3"/>
        <v/>
      </c>
      <c r="I136" s="4" t="str">
        <f t="shared" si="4"/>
        <v/>
      </c>
      <c r="J136" s="11" t="str">
        <f t="shared" si="5"/>
        <v/>
      </c>
    </row>
    <row r="137" spans="2:10" ht="25.5" x14ac:dyDescent="0.25">
      <c r="B137" s="1"/>
      <c r="C137" s="26" t="s">
        <v>142</v>
      </c>
      <c r="D137" s="30" t="s">
        <v>308</v>
      </c>
      <c r="E137" s="35" t="s">
        <v>173</v>
      </c>
      <c r="F137" s="33">
        <v>20</v>
      </c>
      <c r="G137" s="23"/>
      <c r="H137" s="6" t="str">
        <f t="shared" si="3"/>
        <v/>
      </c>
      <c r="I137" s="4" t="str">
        <f t="shared" si="4"/>
        <v/>
      </c>
      <c r="J137" s="11" t="str">
        <f t="shared" si="5"/>
        <v/>
      </c>
    </row>
    <row r="138" spans="2:10" ht="25.5" x14ac:dyDescent="0.25">
      <c r="B138" s="1"/>
      <c r="C138" s="26" t="s">
        <v>143</v>
      </c>
      <c r="D138" s="30" t="s">
        <v>309</v>
      </c>
      <c r="E138" s="35" t="s">
        <v>173</v>
      </c>
      <c r="F138" s="33">
        <v>20</v>
      </c>
      <c r="G138" s="23"/>
      <c r="H138" s="6" t="str">
        <f t="shared" si="3"/>
        <v/>
      </c>
      <c r="I138" s="4" t="str">
        <f t="shared" si="4"/>
        <v/>
      </c>
      <c r="J138" s="11" t="str">
        <f t="shared" si="5"/>
        <v/>
      </c>
    </row>
    <row r="139" spans="2:10" ht="25.5" x14ac:dyDescent="0.25">
      <c r="B139" s="1"/>
      <c r="C139" s="26" t="s">
        <v>144</v>
      </c>
      <c r="D139" s="30" t="s">
        <v>310</v>
      </c>
      <c r="E139" s="35" t="s">
        <v>173</v>
      </c>
      <c r="F139" s="33">
        <v>90</v>
      </c>
      <c r="G139" s="23"/>
      <c r="H139" s="6" t="str">
        <f t="shared" si="3"/>
        <v/>
      </c>
      <c r="I139" s="4" t="str">
        <f t="shared" si="4"/>
        <v/>
      </c>
      <c r="J139" s="11" t="str">
        <f t="shared" si="5"/>
        <v/>
      </c>
    </row>
    <row r="140" spans="2:10" ht="25.5" x14ac:dyDescent="0.25">
      <c r="B140" s="1"/>
      <c r="C140" s="26" t="s">
        <v>145</v>
      </c>
      <c r="D140" s="30" t="s">
        <v>311</v>
      </c>
      <c r="E140" s="34" t="s">
        <v>173</v>
      </c>
      <c r="F140" s="33">
        <v>20</v>
      </c>
      <c r="G140" s="23"/>
      <c r="H140" s="6" t="str">
        <f t="shared" si="3"/>
        <v/>
      </c>
      <c r="I140" s="4" t="str">
        <f t="shared" si="4"/>
        <v/>
      </c>
      <c r="J140" s="11" t="str">
        <f t="shared" si="5"/>
        <v/>
      </c>
    </row>
    <row r="141" spans="2:10" ht="15.75" x14ac:dyDescent="0.25">
      <c r="B141" s="1"/>
      <c r="C141" s="26" t="s">
        <v>146</v>
      </c>
      <c r="D141" s="30" t="s">
        <v>312</v>
      </c>
      <c r="E141" s="35" t="s">
        <v>171</v>
      </c>
      <c r="F141" s="33">
        <v>16</v>
      </c>
      <c r="G141" s="23"/>
      <c r="H141" s="6" t="str">
        <f t="shared" ref="H141:H174" si="6">IF(G141&gt;0,ROUND(+G141,2)*F141,"")</f>
        <v/>
      </c>
      <c r="I141" s="4" t="str">
        <f t="shared" ref="I141:I174" si="7">IF(G141&gt;0,ROUND(+H141,2)*1.23,"")</f>
        <v/>
      </c>
      <c r="J141" s="11" t="str">
        <f t="shared" ref="J141:J174" si="8">IF(G141&gt;0,+I141/F141,"")</f>
        <v/>
      </c>
    </row>
    <row r="142" spans="2:10" ht="15.75" x14ac:dyDescent="0.25">
      <c r="B142" s="1"/>
      <c r="C142" s="26" t="s">
        <v>147</v>
      </c>
      <c r="D142" s="30" t="s">
        <v>313</v>
      </c>
      <c r="E142" s="35" t="s">
        <v>173</v>
      </c>
      <c r="F142" s="33">
        <v>5</v>
      </c>
      <c r="G142" s="23"/>
      <c r="H142" s="6" t="str">
        <f t="shared" si="6"/>
        <v/>
      </c>
      <c r="I142" s="4" t="str">
        <f t="shared" si="7"/>
        <v/>
      </c>
      <c r="J142" s="11" t="str">
        <f t="shared" si="8"/>
        <v/>
      </c>
    </row>
    <row r="143" spans="2:10" ht="25.5" x14ac:dyDescent="0.25">
      <c r="B143" s="1"/>
      <c r="C143" s="26" t="s">
        <v>148</v>
      </c>
      <c r="D143" s="30" t="s">
        <v>314</v>
      </c>
      <c r="E143" s="34" t="s">
        <v>171</v>
      </c>
      <c r="F143" s="33">
        <v>20</v>
      </c>
      <c r="G143" s="23"/>
      <c r="H143" s="6" t="str">
        <f t="shared" si="6"/>
        <v/>
      </c>
      <c r="I143" s="4" t="str">
        <f t="shared" si="7"/>
        <v/>
      </c>
      <c r="J143" s="11" t="str">
        <f t="shared" si="8"/>
        <v/>
      </c>
    </row>
    <row r="144" spans="2:10" ht="25.5" x14ac:dyDescent="0.25">
      <c r="B144" s="1"/>
      <c r="C144" s="26" t="s">
        <v>149</v>
      </c>
      <c r="D144" s="30" t="s">
        <v>315</v>
      </c>
      <c r="E144" s="35" t="s">
        <v>171</v>
      </c>
      <c r="F144" s="33">
        <v>1</v>
      </c>
      <c r="G144" s="23"/>
      <c r="H144" s="6" t="str">
        <f t="shared" si="6"/>
        <v/>
      </c>
      <c r="I144" s="4" t="str">
        <f t="shared" si="7"/>
        <v/>
      </c>
      <c r="J144" s="11" t="str">
        <f t="shared" si="8"/>
        <v/>
      </c>
    </row>
    <row r="145" spans="2:10" ht="15.75" x14ac:dyDescent="0.25">
      <c r="B145" s="1"/>
      <c r="C145" s="26" t="s">
        <v>150</v>
      </c>
      <c r="D145" s="30" t="s">
        <v>316</v>
      </c>
      <c r="E145" s="35" t="s">
        <v>182</v>
      </c>
      <c r="F145" s="33">
        <v>6</v>
      </c>
      <c r="G145" s="23"/>
      <c r="H145" s="6" t="str">
        <f t="shared" si="6"/>
        <v/>
      </c>
      <c r="I145" s="4" t="str">
        <f t="shared" si="7"/>
        <v/>
      </c>
      <c r="J145" s="11" t="str">
        <f t="shared" si="8"/>
        <v/>
      </c>
    </row>
    <row r="146" spans="2:10" ht="25.5" x14ac:dyDescent="0.25">
      <c r="B146" s="1"/>
      <c r="C146" s="26" t="s">
        <v>151</v>
      </c>
      <c r="D146" s="30" t="s">
        <v>317</v>
      </c>
      <c r="E146" s="35" t="s">
        <v>171</v>
      </c>
      <c r="F146" s="33">
        <v>1</v>
      </c>
      <c r="G146" s="23"/>
      <c r="H146" s="6" t="str">
        <f t="shared" si="6"/>
        <v/>
      </c>
      <c r="I146" s="4" t="str">
        <f t="shared" si="7"/>
        <v/>
      </c>
      <c r="J146" s="11" t="str">
        <f t="shared" si="8"/>
        <v/>
      </c>
    </row>
    <row r="147" spans="2:10" ht="38.25" x14ac:dyDescent="0.25">
      <c r="B147" s="1"/>
      <c r="C147" s="26" t="s">
        <v>152</v>
      </c>
      <c r="D147" s="30" t="s">
        <v>318</v>
      </c>
      <c r="E147" s="35" t="s">
        <v>171</v>
      </c>
      <c r="F147" s="33">
        <v>1</v>
      </c>
      <c r="G147" s="23"/>
      <c r="H147" s="6" t="str">
        <f t="shared" si="6"/>
        <v/>
      </c>
      <c r="I147" s="4" t="str">
        <f t="shared" si="7"/>
        <v/>
      </c>
      <c r="J147" s="11" t="str">
        <f t="shared" si="8"/>
        <v/>
      </c>
    </row>
    <row r="148" spans="2:10" ht="25.5" x14ac:dyDescent="0.25">
      <c r="B148" s="1"/>
      <c r="C148" s="26" t="s">
        <v>153</v>
      </c>
      <c r="D148" s="30" t="s">
        <v>319</v>
      </c>
      <c r="E148" s="35" t="s">
        <v>171</v>
      </c>
      <c r="F148" s="33">
        <v>2</v>
      </c>
      <c r="G148" s="23"/>
      <c r="H148" s="6" t="str">
        <f t="shared" si="6"/>
        <v/>
      </c>
      <c r="I148" s="4" t="str">
        <f t="shared" si="7"/>
        <v/>
      </c>
      <c r="J148" s="11" t="str">
        <f t="shared" si="8"/>
        <v/>
      </c>
    </row>
    <row r="149" spans="2:10" ht="45" x14ac:dyDescent="0.25">
      <c r="B149" s="1"/>
      <c r="C149" s="26" t="s">
        <v>154</v>
      </c>
      <c r="D149" s="31" t="s">
        <v>320</v>
      </c>
      <c r="E149" s="35" t="s">
        <v>171</v>
      </c>
      <c r="F149" s="33">
        <v>1</v>
      </c>
      <c r="G149" s="23"/>
      <c r="H149" s="6" t="str">
        <f t="shared" si="6"/>
        <v/>
      </c>
      <c r="I149" s="4" t="str">
        <f t="shared" si="7"/>
        <v/>
      </c>
      <c r="J149" s="11" t="str">
        <f t="shared" si="8"/>
        <v/>
      </c>
    </row>
    <row r="150" spans="2:10" ht="25.5" x14ac:dyDescent="0.25">
      <c r="B150" s="1"/>
      <c r="C150" s="26" t="s">
        <v>155</v>
      </c>
      <c r="D150" s="30" t="s">
        <v>321</v>
      </c>
      <c r="E150" s="34" t="s">
        <v>171</v>
      </c>
      <c r="F150" s="33">
        <v>7</v>
      </c>
      <c r="G150" s="23"/>
      <c r="H150" s="6" t="str">
        <f t="shared" si="6"/>
        <v/>
      </c>
      <c r="I150" s="4" t="str">
        <f t="shared" si="7"/>
        <v/>
      </c>
      <c r="J150" s="11" t="str">
        <f t="shared" si="8"/>
        <v/>
      </c>
    </row>
    <row r="151" spans="2:10" ht="25.5" x14ac:dyDescent="0.25">
      <c r="B151" s="1"/>
      <c r="C151" s="26" t="s">
        <v>156</v>
      </c>
      <c r="D151" s="30" t="s">
        <v>322</v>
      </c>
      <c r="E151" s="35" t="s">
        <v>171</v>
      </c>
      <c r="F151" s="33">
        <v>6</v>
      </c>
      <c r="G151" s="23"/>
      <c r="H151" s="6" t="str">
        <f t="shared" si="6"/>
        <v/>
      </c>
      <c r="I151" s="4" t="str">
        <f t="shared" si="7"/>
        <v/>
      </c>
      <c r="J151" s="11" t="str">
        <f t="shared" si="8"/>
        <v/>
      </c>
    </row>
    <row r="152" spans="2:10" ht="25.5" x14ac:dyDescent="0.25">
      <c r="B152" s="1"/>
      <c r="C152" s="26" t="s">
        <v>157</v>
      </c>
      <c r="D152" s="30" t="s">
        <v>323</v>
      </c>
      <c r="E152" s="35" t="s">
        <v>173</v>
      </c>
      <c r="F152" s="33">
        <v>1</v>
      </c>
      <c r="G152" s="23"/>
      <c r="H152" s="6" t="str">
        <f t="shared" si="6"/>
        <v/>
      </c>
      <c r="I152" s="4" t="str">
        <f t="shared" si="7"/>
        <v/>
      </c>
      <c r="J152" s="11" t="str">
        <f t="shared" si="8"/>
        <v/>
      </c>
    </row>
    <row r="153" spans="2:10" ht="25.5" x14ac:dyDescent="0.25">
      <c r="B153" s="1"/>
      <c r="C153" s="26" t="s">
        <v>158</v>
      </c>
      <c r="D153" s="30" t="s">
        <v>324</v>
      </c>
      <c r="E153" s="35" t="s">
        <v>173</v>
      </c>
      <c r="F153" s="33">
        <v>1</v>
      </c>
      <c r="G153" s="23"/>
      <c r="H153" s="6" t="str">
        <f t="shared" si="6"/>
        <v/>
      </c>
      <c r="I153" s="4" t="str">
        <f t="shared" si="7"/>
        <v/>
      </c>
      <c r="J153" s="11" t="str">
        <f t="shared" si="8"/>
        <v/>
      </c>
    </row>
    <row r="154" spans="2:10" ht="38.25" x14ac:dyDescent="0.25">
      <c r="B154" s="1"/>
      <c r="C154" s="26" t="s">
        <v>159</v>
      </c>
      <c r="D154" s="30" t="s">
        <v>325</v>
      </c>
      <c r="E154" s="35" t="s">
        <v>294</v>
      </c>
      <c r="F154" s="33">
        <v>2</v>
      </c>
      <c r="G154" s="23"/>
      <c r="H154" s="6" t="str">
        <f t="shared" si="6"/>
        <v/>
      </c>
      <c r="I154" s="4" t="str">
        <f t="shared" si="7"/>
        <v/>
      </c>
      <c r="J154" s="11" t="str">
        <f t="shared" si="8"/>
        <v/>
      </c>
    </row>
    <row r="155" spans="2:10" ht="15.75" x14ac:dyDescent="0.25">
      <c r="B155" s="1"/>
      <c r="C155" s="26" t="s">
        <v>160</v>
      </c>
      <c r="D155" s="30" t="s">
        <v>326</v>
      </c>
      <c r="E155" s="34" t="s">
        <v>327</v>
      </c>
      <c r="F155" s="33">
        <v>1</v>
      </c>
      <c r="G155" s="23"/>
      <c r="H155" s="6" t="str">
        <f t="shared" si="6"/>
        <v/>
      </c>
      <c r="I155" s="4" t="str">
        <f t="shared" si="7"/>
        <v/>
      </c>
      <c r="J155" s="11" t="str">
        <f t="shared" si="8"/>
        <v/>
      </c>
    </row>
    <row r="156" spans="2:10" ht="25.5" x14ac:dyDescent="0.25">
      <c r="B156" s="1"/>
      <c r="C156" s="26" t="s">
        <v>161</v>
      </c>
      <c r="D156" s="30" t="s">
        <v>328</v>
      </c>
      <c r="E156" s="35" t="s">
        <v>173</v>
      </c>
      <c r="F156" s="33">
        <v>4</v>
      </c>
      <c r="G156" s="23"/>
      <c r="H156" s="6" t="str">
        <f t="shared" si="6"/>
        <v/>
      </c>
      <c r="I156" s="4" t="str">
        <f t="shared" si="7"/>
        <v/>
      </c>
      <c r="J156" s="11" t="str">
        <f t="shared" si="8"/>
        <v/>
      </c>
    </row>
    <row r="157" spans="2:10" ht="25.5" x14ac:dyDescent="0.25">
      <c r="B157" s="1"/>
      <c r="C157" s="26" t="s">
        <v>162</v>
      </c>
      <c r="D157" s="30" t="s">
        <v>329</v>
      </c>
      <c r="E157" s="35" t="s">
        <v>173</v>
      </c>
      <c r="F157" s="33">
        <v>4</v>
      </c>
      <c r="G157" s="23"/>
      <c r="H157" s="6" t="str">
        <f t="shared" si="6"/>
        <v/>
      </c>
      <c r="I157" s="4" t="str">
        <f t="shared" si="7"/>
        <v/>
      </c>
      <c r="J157" s="11" t="str">
        <f t="shared" si="8"/>
        <v/>
      </c>
    </row>
    <row r="158" spans="2:10" ht="30" x14ac:dyDescent="0.25">
      <c r="B158" s="1"/>
      <c r="C158" s="26" t="s">
        <v>163</v>
      </c>
      <c r="D158" s="31" t="s">
        <v>330</v>
      </c>
      <c r="E158" s="35" t="s">
        <v>173</v>
      </c>
      <c r="F158" s="33">
        <v>4</v>
      </c>
      <c r="G158" s="23"/>
      <c r="H158" s="6" t="str">
        <f t="shared" si="6"/>
        <v/>
      </c>
      <c r="I158" s="4" t="str">
        <f t="shared" si="7"/>
        <v/>
      </c>
      <c r="J158" s="11" t="str">
        <f t="shared" si="8"/>
        <v/>
      </c>
    </row>
    <row r="159" spans="2:10" ht="30" x14ac:dyDescent="0.25">
      <c r="B159" s="1"/>
      <c r="C159" s="26" t="s">
        <v>164</v>
      </c>
      <c r="D159" s="31" t="s">
        <v>331</v>
      </c>
      <c r="E159" s="35" t="s">
        <v>173</v>
      </c>
      <c r="F159" s="33">
        <v>4</v>
      </c>
      <c r="G159" s="23"/>
      <c r="H159" s="6" t="str">
        <f t="shared" si="6"/>
        <v/>
      </c>
      <c r="I159" s="4" t="str">
        <f t="shared" si="7"/>
        <v/>
      </c>
      <c r="J159" s="11" t="str">
        <f t="shared" si="8"/>
        <v/>
      </c>
    </row>
    <row r="160" spans="2:10" ht="25.5" x14ac:dyDescent="0.25">
      <c r="B160" s="1"/>
      <c r="C160" s="26" t="s">
        <v>165</v>
      </c>
      <c r="D160" s="30" t="s">
        <v>332</v>
      </c>
      <c r="E160" s="34" t="s">
        <v>171</v>
      </c>
      <c r="F160" s="33">
        <v>5</v>
      </c>
      <c r="G160" s="23"/>
      <c r="H160" s="6" t="str">
        <f t="shared" si="6"/>
        <v/>
      </c>
      <c r="I160" s="4" t="str">
        <f t="shared" si="7"/>
        <v/>
      </c>
      <c r="J160" s="11" t="str">
        <f t="shared" si="8"/>
        <v/>
      </c>
    </row>
    <row r="161" spans="2:10" ht="25.5" x14ac:dyDescent="0.25">
      <c r="B161" s="1"/>
      <c r="C161" s="26" t="s">
        <v>166</v>
      </c>
      <c r="D161" s="30" t="s">
        <v>333</v>
      </c>
      <c r="E161" s="35" t="s">
        <v>182</v>
      </c>
      <c r="F161" s="33">
        <v>5</v>
      </c>
      <c r="G161" s="23"/>
      <c r="H161" s="6" t="str">
        <f t="shared" si="6"/>
        <v/>
      </c>
      <c r="I161" s="4" t="str">
        <f t="shared" si="7"/>
        <v/>
      </c>
      <c r="J161" s="11" t="str">
        <f t="shared" si="8"/>
        <v/>
      </c>
    </row>
    <row r="162" spans="2:10" ht="30" x14ac:dyDescent="0.25">
      <c r="B162" s="1"/>
      <c r="C162" s="50">
        <v>151</v>
      </c>
      <c r="D162" s="51" t="s">
        <v>334</v>
      </c>
      <c r="E162" s="52" t="s">
        <v>182</v>
      </c>
      <c r="F162" s="33">
        <v>20</v>
      </c>
      <c r="G162" s="23"/>
      <c r="H162" s="6" t="str">
        <f t="shared" si="6"/>
        <v/>
      </c>
      <c r="I162" s="4" t="str">
        <f t="shared" si="7"/>
        <v/>
      </c>
      <c r="J162" s="11" t="str">
        <f t="shared" si="8"/>
        <v/>
      </c>
    </row>
    <row r="163" spans="2:10" ht="30" x14ac:dyDescent="0.25">
      <c r="B163" s="1"/>
      <c r="C163" s="50">
        <v>152</v>
      </c>
      <c r="D163" s="51" t="s">
        <v>335</v>
      </c>
      <c r="E163" s="52" t="s">
        <v>182</v>
      </c>
      <c r="F163" s="33">
        <v>20</v>
      </c>
      <c r="G163" s="23"/>
      <c r="H163" s="6" t="str">
        <f t="shared" si="6"/>
        <v/>
      </c>
      <c r="I163" s="4" t="str">
        <f t="shared" si="7"/>
        <v/>
      </c>
      <c r="J163" s="11" t="str">
        <f t="shared" si="8"/>
        <v/>
      </c>
    </row>
    <row r="164" spans="2:10" ht="30" x14ac:dyDescent="0.25">
      <c r="B164" s="1"/>
      <c r="C164" s="50">
        <v>153</v>
      </c>
      <c r="D164" s="51" t="s">
        <v>336</v>
      </c>
      <c r="E164" s="52" t="s">
        <v>182</v>
      </c>
      <c r="F164" s="33">
        <v>20</v>
      </c>
      <c r="G164" s="23"/>
      <c r="H164" s="6" t="str">
        <f t="shared" si="6"/>
        <v/>
      </c>
      <c r="I164" s="4" t="str">
        <f t="shared" si="7"/>
        <v/>
      </c>
      <c r="J164" s="11" t="str">
        <f t="shared" si="8"/>
        <v/>
      </c>
    </row>
    <row r="165" spans="2:10" ht="30" x14ac:dyDescent="0.25">
      <c r="B165" s="1"/>
      <c r="C165" s="50">
        <v>154</v>
      </c>
      <c r="D165" s="51" t="s">
        <v>337</v>
      </c>
      <c r="E165" s="53" t="s">
        <v>182</v>
      </c>
      <c r="F165" s="33">
        <v>4</v>
      </c>
      <c r="G165" s="23"/>
      <c r="H165" s="6" t="str">
        <f t="shared" si="6"/>
        <v/>
      </c>
      <c r="I165" s="4" t="str">
        <f t="shared" si="7"/>
        <v/>
      </c>
      <c r="J165" s="11" t="str">
        <f t="shared" si="8"/>
        <v/>
      </c>
    </row>
    <row r="166" spans="2:10" ht="30" x14ac:dyDescent="0.25">
      <c r="B166" s="1"/>
      <c r="C166" s="50">
        <v>155</v>
      </c>
      <c r="D166" s="51" t="s">
        <v>338</v>
      </c>
      <c r="E166" s="52" t="s">
        <v>171</v>
      </c>
      <c r="F166" s="33">
        <v>5</v>
      </c>
      <c r="G166" s="23"/>
      <c r="H166" s="6" t="str">
        <f t="shared" si="6"/>
        <v/>
      </c>
      <c r="I166" s="4" t="str">
        <f t="shared" si="7"/>
        <v/>
      </c>
      <c r="J166" s="11" t="str">
        <f t="shared" si="8"/>
        <v/>
      </c>
    </row>
    <row r="167" spans="2:10" ht="15.75" x14ac:dyDescent="0.25">
      <c r="B167" s="1"/>
      <c r="C167" s="50">
        <v>156</v>
      </c>
      <c r="D167" s="51" t="s">
        <v>339</v>
      </c>
      <c r="E167" s="52" t="s">
        <v>171</v>
      </c>
      <c r="F167" s="33">
        <v>50</v>
      </c>
      <c r="G167" s="23"/>
      <c r="H167" s="6" t="str">
        <f t="shared" si="6"/>
        <v/>
      </c>
      <c r="I167" s="4" t="str">
        <f t="shared" si="7"/>
        <v/>
      </c>
      <c r="J167" s="11" t="str">
        <f t="shared" si="8"/>
        <v/>
      </c>
    </row>
    <row r="168" spans="2:10" ht="15.75" x14ac:dyDescent="0.25">
      <c r="B168" s="1"/>
      <c r="C168" s="50">
        <v>157</v>
      </c>
      <c r="D168" s="51" t="s">
        <v>340</v>
      </c>
      <c r="E168" s="52" t="s">
        <v>171</v>
      </c>
      <c r="F168" s="33">
        <v>100</v>
      </c>
      <c r="G168" s="23"/>
      <c r="H168" s="6" t="str">
        <f t="shared" si="6"/>
        <v/>
      </c>
      <c r="I168" s="4" t="str">
        <f t="shared" si="7"/>
        <v/>
      </c>
      <c r="J168" s="11" t="str">
        <f t="shared" si="8"/>
        <v/>
      </c>
    </row>
    <row r="169" spans="2:10" ht="15.75" x14ac:dyDescent="0.25">
      <c r="B169" s="1"/>
      <c r="C169" s="50">
        <v>158</v>
      </c>
      <c r="D169" s="51" t="s">
        <v>341</v>
      </c>
      <c r="E169" s="52" t="s">
        <v>171</v>
      </c>
      <c r="F169" s="33">
        <v>100</v>
      </c>
      <c r="G169" s="23"/>
      <c r="H169" s="6" t="str">
        <f t="shared" si="6"/>
        <v/>
      </c>
      <c r="I169" s="4" t="str">
        <f t="shared" si="7"/>
        <v/>
      </c>
      <c r="J169" s="11" t="str">
        <f t="shared" si="8"/>
        <v/>
      </c>
    </row>
    <row r="170" spans="2:10" ht="15.75" x14ac:dyDescent="0.25">
      <c r="B170" s="1"/>
      <c r="C170" s="50">
        <v>159</v>
      </c>
      <c r="D170" s="51" t="s">
        <v>342</v>
      </c>
      <c r="E170" s="52" t="s">
        <v>171</v>
      </c>
      <c r="F170" s="33">
        <v>100</v>
      </c>
      <c r="G170" s="23"/>
      <c r="H170" s="6" t="str">
        <f t="shared" si="6"/>
        <v/>
      </c>
      <c r="I170" s="4" t="str">
        <f t="shared" si="7"/>
        <v/>
      </c>
      <c r="J170" s="11" t="str">
        <f t="shared" si="8"/>
        <v/>
      </c>
    </row>
    <row r="171" spans="2:10" ht="30" x14ac:dyDescent="0.25">
      <c r="B171" s="1"/>
      <c r="C171" s="50">
        <v>160</v>
      </c>
      <c r="D171" s="51" t="s">
        <v>343</v>
      </c>
      <c r="E171" s="52" t="s">
        <v>171</v>
      </c>
      <c r="F171" s="33">
        <v>1</v>
      </c>
      <c r="G171" s="23"/>
      <c r="H171" s="6" t="str">
        <f t="shared" si="6"/>
        <v/>
      </c>
      <c r="I171" s="4" t="str">
        <f t="shared" si="7"/>
        <v/>
      </c>
      <c r="J171" s="11" t="str">
        <f t="shared" si="8"/>
        <v/>
      </c>
    </row>
    <row r="172" spans="2:10" ht="15.75" x14ac:dyDescent="0.25">
      <c r="B172" s="1"/>
      <c r="C172" s="50">
        <v>161</v>
      </c>
      <c r="D172" s="51" t="s">
        <v>344</v>
      </c>
      <c r="E172" s="52" t="s">
        <v>171</v>
      </c>
      <c r="F172" s="33">
        <v>1</v>
      </c>
      <c r="G172" s="23"/>
      <c r="H172" s="6" t="str">
        <f t="shared" si="6"/>
        <v/>
      </c>
      <c r="I172" s="4" t="str">
        <f t="shared" si="7"/>
        <v/>
      </c>
      <c r="J172" s="11" t="str">
        <f t="shared" si="8"/>
        <v/>
      </c>
    </row>
    <row r="173" spans="2:10" ht="15.75" x14ac:dyDescent="0.25">
      <c r="B173" s="1"/>
      <c r="C173" s="50">
        <v>162</v>
      </c>
      <c r="D173" s="51" t="s">
        <v>345</v>
      </c>
      <c r="E173" s="52" t="s">
        <v>171</v>
      </c>
      <c r="F173" s="33">
        <v>1</v>
      </c>
      <c r="G173" s="23"/>
      <c r="H173" s="6" t="str">
        <f t="shared" si="6"/>
        <v/>
      </c>
      <c r="I173" s="4" t="str">
        <f t="shared" si="7"/>
        <v/>
      </c>
      <c r="J173" s="11" t="str">
        <f t="shared" si="8"/>
        <v/>
      </c>
    </row>
    <row r="174" spans="2:10" ht="30.75" thickBot="1" x14ac:dyDescent="0.3">
      <c r="B174" s="1"/>
      <c r="C174" s="50">
        <v>163</v>
      </c>
      <c r="D174" s="51" t="s">
        <v>346</v>
      </c>
      <c r="E174" s="52" t="s">
        <v>171</v>
      </c>
      <c r="F174" s="33">
        <v>2</v>
      </c>
      <c r="G174" s="23"/>
      <c r="H174" s="6" t="str">
        <f t="shared" si="6"/>
        <v/>
      </c>
      <c r="I174" s="4" t="str">
        <f t="shared" si="7"/>
        <v/>
      </c>
      <c r="J174" s="11" t="str">
        <f t="shared" si="8"/>
        <v/>
      </c>
    </row>
    <row r="175" spans="2:10" ht="16.5" thickBot="1" x14ac:dyDescent="0.3">
      <c r="B175" s="1"/>
      <c r="C175" s="27"/>
      <c r="D175" s="28" t="s">
        <v>15</v>
      </c>
      <c r="E175" s="54"/>
      <c r="F175" s="29">
        <f>SUM(F12:F174)</f>
        <v>3636</v>
      </c>
      <c r="G175" s="24" t="s">
        <v>23</v>
      </c>
      <c r="H175" s="12" t="str">
        <f>IF(SUM(G12:G174)&gt;0,SUM(H12:H174),"")</f>
        <v/>
      </c>
      <c r="I175" s="13" t="str">
        <f>IF(SUM(G12:G174)&gt;0,SUM(I12:I174),"")</f>
        <v/>
      </c>
      <c r="J175" s="25" t="s">
        <v>23</v>
      </c>
    </row>
    <row r="176" spans="2:10" x14ac:dyDescent="0.25">
      <c r="B176" s="1"/>
    </row>
    <row r="177" spans="2:8" x14ac:dyDescent="0.25">
      <c r="B177" s="1"/>
    </row>
    <row r="178" spans="2:8" x14ac:dyDescent="0.25">
      <c r="B178" s="1"/>
    </row>
    <row r="179" spans="2:8" x14ac:dyDescent="0.25">
      <c r="B179" s="1"/>
    </row>
    <row r="180" spans="2:8" x14ac:dyDescent="0.25">
      <c r="B180" s="1"/>
    </row>
    <row r="181" spans="2:8" x14ac:dyDescent="0.25">
      <c r="B181" s="1"/>
      <c r="C181" s="2" t="s">
        <v>18</v>
      </c>
      <c r="H181" s="3" t="s">
        <v>19</v>
      </c>
    </row>
    <row r="182" spans="2:8" x14ac:dyDescent="0.25">
      <c r="B182" s="1"/>
      <c r="E182" s="7"/>
      <c r="H182" t="s">
        <v>21</v>
      </c>
    </row>
    <row r="183" spans="2:8" x14ac:dyDescent="0.25">
      <c r="B183" s="1"/>
    </row>
    <row r="184" spans="2:8" x14ac:dyDescent="0.25">
      <c r="B184" s="1"/>
    </row>
    <row r="185" spans="2:8" x14ac:dyDescent="0.25">
      <c r="B185" s="1"/>
      <c r="C185" t="s">
        <v>58</v>
      </c>
    </row>
    <row r="186" spans="2:8" x14ac:dyDescent="0.25">
      <c r="B186" s="1"/>
    </row>
    <row r="187" spans="2:8" x14ac:dyDescent="0.25">
      <c r="B187" s="1"/>
    </row>
    <row r="188" spans="2:8" x14ac:dyDescent="0.25">
      <c r="B188" s="1"/>
    </row>
    <row r="189" spans="2:8" x14ac:dyDescent="0.25">
      <c r="B189" s="1"/>
    </row>
    <row r="190" spans="2:8" x14ac:dyDescent="0.25">
      <c r="B190" s="1"/>
    </row>
    <row r="191" spans="2:8" x14ac:dyDescent="0.25">
      <c r="B191" s="1"/>
    </row>
    <row r="192" spans="2:8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ht="27.75" customHeight="1" x14ac:dyDescent="0.25"/>
  </sheetData>
  <sheetProtection algorithmName="SHA-512" hashValue="WMIBzHSEw3ASwX+WcPoanOf8WAq89Xqx6vU3Qpld0a+ajd4cnRMrPU+z60TZLGx2wtVxI0sojpl0Q8X2RVwK2Q==" saltValue="GHPzLTm/cJOrm84Btp6zx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TZ2.374.33.4.2025.PM</dc:title>
  <dc:creator>Grazyna Przybylska</dc:creator>
  <cp:lastModifiedBy>Paweł Murglin</cp:lastModifiedBy>
  <cp:lastPrinted>2025-03-11T10:40:29Z</cp:lastPrinted>
  <dcterms:created xsi:type="dcterms:W3CDTF">2015-06-05T18:19:34Z</dcterms:created>
  <dcterms:modified xsi:type="dcterms:W3CDTF">2025-03-11T10:40:33Z</dcterms:modified>
</cp:coreProperties>
</file>