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istrak\Desktop\do publikowania\"/>
    </mc:Choice>
  </mc:AlternateContent>
  <xr:revisionPtr revIDLastSave="0" documentId="13_ncr:1_{F8FD1513-41BF-45F4-8C07-26659186F5DA}" xr6:coauthVersionLast="47" xr6:coauthVersionMax="47" xr10:uidLastSave="{00000000-0000-0000-0000-000000000000}"/>
  <workbookProtection lockStructure="1"/>
  <bookViews>
    <workbookView xWindow="-108" yWindow="-108" windowWidth="23256" windowHeight="12456" xr2:uid="{00000000-000D-0000-FFFF-FFFF00000000}"/>
  </bookViews>
  <sheets>
    <sheet name="FORMULARZ_CENOWY" sheetId="1" r:id="rId1"/>
    <sheet name="Arkusz1" sheetId="2" r:id="rId2"/>
  </sheets>
  <definedNames>
    <definedName name="OLE_LINK1" localSheetId="0">FORMULARZ_CENOWY!$B$3</definedName>
    <definedName name="_xlnm.Print_Titles" localSheetId="0">FORMULARZ_CENOWY!$9:$10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12" i="1" s="1"/>
  <c r="G11" i="1"/>
  <c r="H11" i="1" s="1"/>
  <c r="G13" i="1"/>
  <c r="H13" i="1" s="1"/>
  <c r="E14" i="1"/>
  <c r="H14" i="1" l="1"/>
  <c r="G14" i="1"/>
</calcChain>
</file>

<file path=xl/sharedStrings.xml><?xml version="1.0" encoding="utf-8"?>
<sst xmlns="http://schemas.openxmlformats.org/spreadsheetml/2006/main" count="50" uniqueCount="21">
  <si>
    <t>L.P.</t>
  </si>
  <si>
    <t xml:space="preserve"> …..............................................</t>
  </si>
  <si>
    <t xml:space="preserve"> </t>
  </si>
  <si>
    <t>WARTOŚĆ NETTO OGÓŁEM (ZŁ)</t>
  </si>
  <si>
    <t>WARTOŚĆ BRUTTO OGÓŁEM (ZŁ)</t>
  </si>
  <si>
    <t xml:space="preserve">           podpis Wykonawcy</t>
  </si>
  <si>
    <t>CENA NETTO/SZT. (ZŁ)</t>
  </si>
  <si>
    <t>(zamówienie o wartości do 130 000 zł)</t>
  </si>
  <si>
    <t>(przedmiot zamówienia)</t>
  </si>
  <si>
    <t xml:space="preserve">  </t>
  </si>
  <si>
    <t>FORMULARZ CENOWY - załącznik nr 2</t>
  </si>
  <si>
    <t xml:space="preserve"> OGÓŁEM</t>
  </si>
  <si>
    <t>Uwagi:  Wykonawca zobligowany jest wskazać cenę jednostkową netto, z dokładnością do dwóch miejsc po przecinku-kolumna "5"</t>
  </si>
  <si>
    <t>ILOŚĆ (SZT.)</t>
  </si>
  <si>
    <t xml:space="preserve"> NAZWA PRODUCENTA</t>
  </si>
  <si>
    <t>ASORTYMENT</t>
  </si>
  <si>
    <r>
      <t xml:space="preserve">Znak sprawy:  </t>
    </r>
    <r>
      <rPr>
        <b/>
        <sz val="11"/>
        <rFont val="Calibri"/>
        <family val="2"/>
        <charset val="238"/>
        <scheme val="minor"/>
      </rPr>
      <t>T</t>
    </r>
    <r>
      <rPr>
        <b/>
        <sz val="12"/>
        <rFont val="Calibri"/>
        <family val="2"/>
        <charset val="238"/>
        <scheme val="minor"/>
      </rPr>
      <t xml:space="preserve">Z2.374.44.4.2025.IS       </t>
    </r>
  </si>
  <si>
    <t>na dostawę miniciągnika - kosiarki samojezdnej wraz z osprzetem dla Urzędu Morskiego w Gdyni</t>
  </si>
  <si>
    <r>
      <rPr>
        <b/>
        <sz val="12"/>
        <color rgb="FF000000"/>
        <rFont val="Calibri"/>
        <family val="2"/>
        <charset val="238"/>
        <scheme val="minor"/>
      </rPr>
      <t xml:space="preserve">łańcuchy śniegowe na koła   </t>
    </r>
    <r>
      <rPr>
        <b/>
        <sz val="11"/>
        <color rgb="FF000000"/>
        <rFont val="Calibri"/>
        <family val="2"/>
        <charset val="238"/>
        <scheme val="minor"/>
      </rPr>
      <t xml:space="preserve">                                          </t>
    </r>
    <r>
      <rPr>
        <sz val="11"/>
        <color rgb="FF000000"/>
        <rFont val="Calibri"/>
        <family val="2"/>
        <charset val="238"/>
        <scheme val="minor"/>
      </rPr>
      <t xml:space="preserve">
Łańcuchy śniegowe – ilość 1 kpl.                                                                                                             </t>
    </r>
    <r>
      <rPr>
        <b/>
        <sz val="11"/>
        <color rgb="FF000000"/>
        <rFont val="Calibri"/>
        <family val="2"/>
        <charset val="238"/>
        <scheme val="minor"/>
      </rPr>
      <t xml:space="preserve">UWAGA: Dedykowane do oferowanego mioniciągnika.                                                                                                              </t>
    </r>
    <r>
      <rPr>
        <b/>
        <sz val="12"/>
        <color rgb="FF000000"/>
        <rFont val="Calibri"/>
        <family val="2"/>
        <charset val="238"/>
        <scheme val="minor"/>
      </rPr>
      <t xml:space="preserve">Producent: dowolny    </t>
    </r>
    <r>
      <rPr>
        <b/>
        <sz val="11"/>
        <color rgb="FF00000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</si>
  <si>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2"/>
        <color rgb="FF000000"/>
        <rFont val="Calibri"/>
        <family val="2"/>
        <charset val="238"/>
        <scheme val="minor"/>
      </rPr>
      <t xml:space="preserve">Osprzęt do odsnieżania -  Lemiesz do odśnieżania z nakładką gumową lemiesza     </t>
    </r>
    <r>
      <rPr>
        <b/>
        <sz val="11"/>
        <color rgb="FF000000"/>
        <rFont val="Calibri"/>
        <family val="2"/>
        <charset val="238"/>
        <scheme val="minor"/>
      </rPr>
      <t xml:space="preserve">                                                                                                         </t>
    </r>
    <r>
      <rPr>
        <sz val="11"/>
        <color rgb="FF000000"/>
        <rFont val="Calibri"/>
        <family val="2"/>
        <charset val="238"/>
        <scheme val="minor"/>
      </rPr>
      <t xml:space="preserve">Parametry techniczne:                                                                                                               szerokość robocza 107-125 cm z możliwością regulacji kątów w zakresie: 0, 15 i 30 stopni w wariancie w kierunku lewym lub prawym – ilość 1 sztuk.                                                                                                                                           </t>
    </r>
    <r>
      <rPr>
        <b/>
        <sz val="11"/>
        <color rgb="FF000000"/>
        <rFont val="Calibri"/>
        <family val="2"/>
        <charset val="238"/>
        <scheme val="minor"/>
      </rPr>
      <t xml:space="preserve">UWAGA:Lemisz musi być kompatybilny i dedykowany do oferowanego miniciągnika.                    </t>
    </r>
    <r>
      <rPr>
        <b/>
        <sz val="12"/>
        <color rgb="FF000000"/>
        <rFont val="Calibri"/>
        <family val="2"/>
        <charset val="238"/>
        <scheme val="minor"/>
      </rPr>
      <t xml:space="preserve">Producent : dowolny  </t>
    </r>
    <r>
      <rPr>
        <b/>
        <sz val="11"/>
        <color rgb="FF000000"/>
        <rFont val="Calibri"/>
        <family val="2"/>
        <charset val="238"/>
        <scheme val="minor"/>
      </rPr>
      <t xml:space="preserve">                                                          </t>
    </r>
  </si>
  <si>
    <r>
      <rPr>
        <b/>
        <sz val="12"/>
        <color rgb="FF000000"/>
        <rFont val="Calibri"/>
        <family val="2"/>
        <charset val="238"/>
        <scheme val="minor"/>
      </rPr>
      <t>Miniciagnik - kosiarka samojezdna</t>
    </r>
    <r>
      <rPr>
        <b/>
        <sz val="11"/>
        <color rgb="FF000000"/>
        <rFont val="Calibri"/>
        <family val="2"/>
        <charset val="238"/>
        <scheme val="minor"/>
      </rPr>
      <t xml:space="preserve">                                                                                     </t>
    </r>
    <r>
      <rPr>
        <sz val="11"/>
        <color rgb="FF000000"/>
        <rFont val="Calibri"/>
        <family val="2"/>
        <charset val="238"/>
        <scheme val="minor"/>
      </rPr>
      <t xml:space="preserve">Parametry techniczne:                             
Wyposażony w silnik benzynowy min. 2 cylindrowy - minimum 700 cm </t>
    </r>
    <r>
      <rPr>
        <sz val="11"/>
        <color rgb="FF000000"/>
        <rFont val="Calibri"/>
        <family val="2"/>
        <charset val="238"/>
      </rPr>
      <t>³</t>
    </r>
    <r>
      <rPr>
        <sz val="11"/>
        <color rgb="FF000000"/>
        <rFont val="Calibri"/>
        <family val="2"/>
        <charset val="238"/>
        <scheme val="minor"/>
      </rPr>
      <t xml:space="preserve">. Moc znamionowa min. 14 kW.   Silnik chłodzony powietrzem. Przekładnia hydrostatyczna.Silnik wyposazony w pompę oleju. Pojemność akumulatora min. 24 Ah. Szerokość koszenia - minimum 108 cm. Minimalna wysokość koszenia 30 mm. Wysokość koszenia - minimum 90 mm. Kosz na trawę  o pojemności mimimum 300 litrów. Uruchamianie noży w sposób automatyczny. Cyfrowy licznik motogodzin. Urządzenie tnące umożliwiające minimum 2 metody koszenia (rozdrabnianie w celu nawożenia bądź wyrzut tylny do wyższej trawy). Hak holowniczy na wyposazeniu.              
</t>
    </r>
    <r>
      <rPr>
        <b/>
        <sz val="12"/>
        <color rgb="FF00000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Wymagany producent i typ miniciagnika: Stihl RT 6127 ZL, Oleo-Mac OM124/24KH, Husqvarna TC 220T.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</si>
</sst>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zł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name val="Calibri"/>
      <family val="2"/>
      <scheme val="minor"/>
    </font>
    <font>
      <b/>
      <sz val="11"/>
      <color theme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64" fontId="11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1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164" fontId="4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right" vertical="center" wrapText="1"/>
      <protection locked="0"/>
    </xf>
    <xf numFmtId="164" fontId="5" fillId="0" borderId="3" xfId="0" applyNumberFormat="1" applyFont="1" applyBorder="1" applyAlignment="1" applyProtection="1">
      <alignment horizontal="right" vertical="center"/>
      <protection locked="0"/>
    </xf>
    <xf numFmtId="164" fontId="8" fillId="4" borderId="1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horizontal="justify" vertical="center"/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16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0" fillId="0" borderId="0" xfId="0" quotePrefix="1" applyProtection="1">
      <protection locked="0"/>
    </xf>
    <xf numFmtId="0" fontId="8" fillId="0" borderId="9" xfId="0" applyFont="1" applyBorder="1" applyAlignment="1" applyProtection="1">
      <alignment wrapText="1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164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 vertical="center" wrapText="1"/>
    </xf>
    <xf numFmtId="0" fontId="17" fillId="0" borderId="6" xfId="0" applyFont="1" applyBorder="1" applyAlignment="1" applyProtection="1">
      <alignment horizontal="left" vertical="center" wrapText="1"/>
    </xf>
    <xf numFmtId="0" fontId="17" fillId="0" borderId="6" xfId="0" applyFont="1" applyBorder="1" applyAlignment="1" applyProtection="1">
      <alignment vertical="center" wrapText="1"/>
    </xf>
    <xf numFmtId="0" fontId="0" fillId="0" borderId="2" xfId="0" applyBorder="1" applyAlignment="1" applyProtection="1">
      <alignment horizontal="center"/>
    </xf>
    <xf numFmtId="0" fontId="5" fillId="0" borderId="5" xfId="0" applyFont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</cellXfs>
  <cellStyles count="1">
    <cellStyle name="Normalny" xfId="0" builtinId="0"/>
  </cellStyles>
  <dxfs count="10"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protection locked="0" hidden="0"/>
    </dxf>
    <dxf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numFmt numFmtId="164" formatCode="#,##0.00\ &quot;zł&quot;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64" formatCode="#,##0.00\ &quot;zł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64" formatCode="#,##0.00\ &quot;zł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Styl_Grażyna" pivot="0" count="1" xr9:uid="{00000000-0011-0000-FFFF-FFFF00000000}">
      <tableStyleElement type="headerRow" dxfId="9"/>
    </tableStyle>
  </tableStyles>
  <colors>
    <mruColors>
      <color rgb="FF410EFA"/>
      <color rgb="FFFFFFCC"/>
      <color rgb="FF2D508F"/>
      <color rgb="FF1F0387"/>
      <color rgb="FFF8F8F8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ykaz_asortymentowy" displayName="Wykaz_asortymentowy" ref="D9:H14" totalsRowShown="0" headerRowDxfId="2" dataDxfId="1" headerRowBorderDxfId="8" tableBorderDxfId="7">
  <tableColumns count="5">
    <tableColumn id="1" xr3:uid="{CBBA01E4-9779-40B4-AE5C-884E78ACA80A}" name=" NAZWA PRODUCENTA" dataDxfId="6"/>
    <tableColumn id="5" xr3:uid="{00000000-0010-0000-0000-000005000000}" name="ILOŚĆ (SZT.)" dataDxfId="0"/>
    <tableColumn id="11" xr3:uid="{00000000-0010-0000-0000-00000B000000}" name="CENA NETTO/SZT. (ZŁ)" dataDxfId="5"/>
    <tableColumn id="12" xr3:uid="{00000000-0010-0000-0000-00000C000000}" name="WARTOŚĆ NETTO OGÓŁEM (ZŁ)" dataDxfId="4"/>
    <tableColumn id="13" xr3:uid="{00000000-0010-0000-0000-00000D000000}" name="WARTOŚĆ BRUTTO OGÓŁEM (ZŁ)" dataDxfId="3"/>
  </tableColumns>
  <tableStyleInfo name="Styl_Grażyna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1"/>
  <sheetViews>
    <sheetView showGridLines="0" tabSelected="1" zoomScale="110" zoomScaleNormal="110" workbookViewId="0">
      <selection activeCell="I11" sqref="I11"/>
    </sheetView>
  </sheetViews>
  <sheetFormatPr defaultColWidth="14.6640625" defaultRowHeight="14.4" x14ac:dyDescent="0.3"/>
  <cols>
    <col min="1" max="1" width="0.33203125" style="3" customWidth="1"/>
    <col min="2" max="2" width="4.6640625" style="3" customWidth="1"/>
    <col min="3" max="3" width="82.33203125" style="3" customWidth="1"/>
    <col min="4" max="4" width="13" style="5" customWidth="1"/>
    <col min="5" max="5" width="11.33203125" style="6" bestFit="1" customWidth="1"/>
    <col min="6" max="6" width="12.6640625" style="6" customWidth="1"/>
    <col min="7" max="7" width="14" style="3" customWidth="1"/>
    <col min="8" max="8" width="13.88671875" style="3" customWidth="1"/>
    <col min="9" max="9" width="12.109375" style="7" customWidth="1"/>
    <col min="10" max="10" width="14.6640625" style="7" customWidth="1"/>
    <col min="11" max="11" width="17.88671875" style="7" customWidth="1"/>
    <col min="12" max="12" width="12.6640625" style="3" customWidth="1"/>
    <col min="13" max="13" width="9" style="3" customWidth="1"/>
    <col min="14" max="14" width="11.109375" style="3" customWidth="1"/>
    <col min="15" max="16384" width="14.6640625" style="3"/>
  </cols>
  <sheetData>
    <row r="1" spans="2:12" ht="30" customHeight="1" x14ac:dyDescent="0.3">
      <c r="C1" s="4" t="s">
        <v>10</v>
      </c>
      <c r="D1" s="4"/>
      <c r="E1" s="3"/>
      <c r="F1" s="5"/>
      <c r="G1" s="6"/>
      <c r="H1" s="6"/>
      <c r="I1" s="3"/>
      <c r="J1" s="3"/>
    </row>
    <row r="2" spans="2:12" x14ac:dyDescent="0.3">
      <c r="B2" s="8" t="s">
        <v>2</v>
      </c>
      <c r="C2" s="9" t="s">
        <v>7</v>
      </c>
      <c r="D2" s="3"/>
      <c r="E2" s="3"/>
      <c r="F2" s="3"/>
      <c r="G2" s="7"/>
      <c r="H2" s="7"/>
      <c r="J2" s="3"/>
    </row>
    <row r="3" spans="2:12" ht="27.6" x14ac:dyDescent="0.3">
      <c r="B3" s="8" t="s">
        <v>2</v>
      </c>
      <c r="C3" s="10" t="s">
        <v>17</v>
      </c>
      <c r="D3" s="4" t="s">
        <v>2</v>
      </c>
      <c r="E3" s="11" t="s">
        <v>2</v>
      </c>
      <c r="F3" s="4" t="s">
        <v>2</v>
      </c>
      <c r="G3" s="12" t="s">
        <v>2</v>
      </c>
      <c r="H3" s="12" t="s">
        <v>2</v>
      </c>
      <c r="I3" s="12" t="s">
        <v>9</v>
      </c>
      <c r="J3" s="4"/>
      <c r="K3" s="3"/>
    </row>
    <row r="4" spans="2:12" x14ac:dyDescent="0.3">
      <c r="B4" s="13" t="s">
        <v>2</v>
      </c>
      <c r="C4" s="9" t="s">
        <v>8</v>
      </c>
      <c r="D4" s="14"/>
      <c r="E4" s="4"/>
      <c r="F4" s="4"/>
      <c r="G4" s="12" t="s">
        <v>2</v>
      </c>
      <c r="H4" s="12"/>
      <c r="J4" s="3"/>
      <c r="K4" s="3"/>
    </row>
    <row r="5" spans="2:12" ht="15.6" customHeight="1" x14ac:dyDescent="0.3">
      <c r="B5" s="15" t="s">
        <v>2</v>
      </c>
      <c r="C5" s="16" t="s">
        <v>16</v>
      </c>
      <c r="D5" s="6"/>
      <c r="E5" s="14"/>
      <c r="F5" s="14"/>
      <c r="G5" s="17"/>
      <c r="H5" s="17"/>
      <c r="J5" s="3"/>
      <c r="K5" s="3"/>
    </row>
    <row r="6" spans="2:12" ht="13.5" customHeight="1" x14ac:dyDescent="0.3">
      <c r="D6" s="3"/>
      <c r="E6" s="3"/>
      <c r="F6" s="5"/>
      <c r="G6" s="6"/>
      <c r="H6" s="6"/>
      <c r="I6" s="3"/>
      <c r="J6" s="3"/>
      <c r="K6" s="3"/>
    </row>
    <row r="7" spans="2:12" ht="6" hidden="1" customHeight="1" x14ac:dyDescent="0.3">
      <c r="J7" s="3"/>
      <c r="K7" s="3"/>
    </row>
    <row r="8" spans="2:12" ht="15" hidden="1" thickBot="1" x14ac:dyDescent="0.35">
      <c r="D8" s="18"/>
      <c r="E8" s="3"/>
      <c r="F8" s="3"/>
    </row>
    <row r="9" spans="2:12" ht="46.95" customHeight="1" x14ac:dyDescent="0.3">
      <c r="B9" s="46" t="s">
        <v>0</v>
      </c>
      <c r="C9" s="47" t="s">
        <v>15</v>
      </c>
      <c r="D9" s="19" t="s">
        <v>14</v>
      </c>
      <c r="E9" s="54" t="s">
        <v>13</v>
      </c>
      <c r="F9" s="40" t="s">
        <v>6</v>
      </c>
      <c r="G9" s="41" t="s">
        <v>3</v>
      </c>
      <c r="H9" s="42" t="s">
        <v>4</v>
      </c>
      <c r="I9" s="3"/>
      <c r="J9" s="3"/>
      <c r="K9" s="3"/>
    </row>
    <row r="10" spans="2:12" x14ac:dyDescent="0.3">
      <c r="B10" s="48">
        <v>1</v>
      </c>
      <c r="C10" s="49">
        <v>2</v>
      </c>
      <c r="D10" s="38">
        <v>3</v>
      </c>
      <c r="E10" s="49">
        <v>4</v>
      </c>
      <c r="F10" s="38">
        <v>5</v>
      </c>
      <c r="G10" s="39">
        <v>6</v>
      </c>
      <c r="H10" s="38">
        <v>7</v>
      </c>
      <c r="I10" s="3"/>
      <c r="J10" s="3"/>
      <c r="K10" s="3"/>
    </row>
    <row r="11" spans="2:12" ht="196.2" customHeight="1" x14ac:dyDescent="0.3">
      <c r="B11" s="46">
        <v>1</v>
      </c>
      <c r="C11" s="50" t="s">
        <v>20</v>
      </c>
      <c r="D11" s="44" t="s">
        <v>2</v>
      </c>
      <c r="E11" s="46">
        <v>1</v>
      </c>
      <c r="F11" s="2">
        <v>0</v>
      </c>
      <c r="G11" s="20" t="str">
        <f>IF(F11&gt;0,ROUND(+F11,2)*E11,"")</f>
        <v/>
      </c>
      <c r="H11" s="21" t="str">
        <f>IF(F11&gt;0,ROUND(+G11,2)*1.23,"")</f>
        <v/>
      </c>
      <c r="I11" s="3"/>
      <c r="J11" s="3"/>
      <c r="K11" s="3"/>
    </row>
    <row r="12" spans="2:12" ht="140.4" customHeight="1" x14ac:dyDescent="0.3">
      <c r="B12" s="46">
        <v>2</v>
      </c>
      <c r="C12" s="50" t="s">
        <v>19</v>
      </c>
      <c r="D12" s="44" t="s">
        <v>2</v>
      </c>
      <c r="E12" s="46">
        <v>1</v>
      </c>
      <c r="F12" s="2">
        <v>0</v>
      </c>
      <c r="G12" s="20" t="str">
        <f>IF(F12&gt;0,ROUND(+F12,2)*E12,"")</f>
        <v/>
      </c>
      <c r="H12" s="21" t="str">
        <f>IF(F12&gt;0,ROUND(+G12,2)*1.23,"")</f>
        <v/>
      </c>
      <c r="I12" s="3"/>
      <c r="J12" s="3"/>
      <c r="K12" s="3"/>
    </row>
    <row r="13" spans="2:12" ht="97.2" customHeight="1" x14ac:dyDescent="0.3">
      <c r="B13" s="46">
        <v>3</v>
      </c>
      <c r="C13" s="51" t="s">
        <v>18</v>
      </c>
      <c r="D13" s="44" t="s">
        <v>2</v>
      </c>
      <c r="E13" s="55">
        <v>1</v>
      </c>
      <c r="F13" s="2">
        <v>0</v>
      </c>
      <c r="G13" s="20" t="str">
        <f>IF(F13&gt;0,ROUND(+F13,2)*E13,"")</f>
        <v/>
      </c>
      <c r="H13" s="21" t="str">
        <f t="shared" ref="H13" si="0">IF(F13&gt;0,ROUND(+G13,2)*1.23,"")</f>
        <v/>
      </c>
      <c r="I13" s="3"/>
      <c r="J13" s="3"/>
      <c r="K13" s="3"/>
    </row>
    <row r="14" spans="2:12" ht="43.2" customHeight="1" thickBot="1" x14ac:dyDescent="0.35">
      <c r="B14" s="52" t="s">
        <v>2</v>
      </c>
      <c r="C14" s="53" t="s">
        <v>11</v>
      </c>
      <c r="D14" s="37"/>
      <c r="E14" s="56">
        <f>SUBTOTAL(109,E11:E13)</f>
        <v>3</v>
      </c>
      <c r="F14" s="1"/>
      <c r="G14" s="22">
        <f>SUM(G11:G13)</f>
        <v>0</v>
      </c>
      <c r="H14" s="43">
        <f>SUM(H11:H13)</f>
        <v>0</v>
      </c>
      <c r="I14" s="23"/>
      <c r="J14" s="23"/>
      <c r="K14" s="24"/>
    </row>
    <row r="15" spans="2:12" ht="12.6" customHeight="1" x14ac:dyDescent="0.3">
      <c r="D15" s="25"/>
      <c r="E15" s="26"/>
      <c r="F15" s="26"/>
      <c r="G15" s="24"/>
      <c r="H15" s="24"/>
      <c r="I15" s="23"/>
      <c r="J15" s="23"/>
      <c r="K15" s="23"/>
      <c r="L15" s="24"/>
    </row>
    <row r="16" spans="2:12" ht="63.6" hidden="1" customHeight="1" x14ac:dyDescent="0.3">
      <c r="D16" s="25"/>
      <c r="E16" s="26"/>
      <c r="F16" s="26"/>
      <c r="G16" s="24"/>
      <c r="H16" s="24"/>
      <c r="I16" s="23"/>
      <c r="J16" s="3"/>
      <c r="K16" s="3"/>
      <c r="L16" s="24"/>
    </row>
    <row r="17" spans="3:14" ht="24" customHeight="1" x14ac:dyDescent="0.3">
      <c r="C17" s="24"/>
      <c r="D17" s="3"/>
      <c r="E17" s="27" t="s">
        <v>2</v>
      </c>
      <c r="I17" s="3"/>
      <c r="J17" s="3"/>
      <c r="K17" s="3"/>
      <c r="L17" s="24"/>
      <c r="N17" s="3" t="s">
        <v>2</v>
      </c>
    </row>
    <row r="18" spans="3:14" ht="22.95" customHeight="1" x14ac:dyDescent="0.3">
      <c r="C18" s="24"/>
      <c r="D18" s="3"/>
      <c r="E18" s="27" t="s">
        <v>2</v>
      </c>
      <c r="G18" s="28" t="s">
        <v>5</v>
      </c>
      <c r="I18" s="3"/>
      <c r="J18" s="29" t="s">
        <v>2</v>
      </c>
      <c r="K18" s="29"/>
      <c r="L18" s="30"/>
      <c r="N18" s="3" t="s">
        <v>2</v>
      </c>
    </row>
    <row r="19" spans="3:14" ht="21.75" customHeight="1" x14ac:dyDescent="0.3">
      <c r="C19" s="31"/>
      <c r="D19" s="3"/>
      <c r="E19" s="31"/>
      <c r="F19" s="31"/>
      <c r="G19" s="45" t="s">
        <v>1</v>
      </c>
      <c r="H19" s="45"/>
      <c r="I19" s="45"/>
      <c r="J19" s="45"/>
      <c r="K19" s="29"/>
      <c r="L19" s="30"/>
      <c r="N19" s="3" t="s">
        <v>2</v>
      </c>
    </row>
    <row r="20" spans="3:14" ht="3.75" customHeight="1" x14ac:dyDescent="0.3">
      <c r="C20" s="24"/>
      <c r="D20" s="3" t="s">
        <v>2</v>
      </c>
      <c r="E20" s="31" t="s">
        <v>2</v>
      </c>
      <c r="F20" s="31"/>
      <c r="G20" s="29"/>
      <c r="H20" s="45" t="s">
        <v>1</v>
      </c>
      <c r="I20" s="45"/>
      <c r="J20" s="45"/>
      <c r="K20" s="45"/>
      <c r="L20" s="30"/>
      <c r="N20" s="3" t="s">
        <v>2</v>
      </c>
    </row>
    <row r="21" spans="3:14" ht="35.4" customHeight="1" x14ac:dyDescent="0.3">
      <c r="C21" s="3" t="s">
        <v>12</v>
      </c>
      <c r="D21" s="3"/>
      <c r="E21" s="3"/>
      <c r="F21" s="3"/>
      <c r="G21" s="29"/>
      <c r="H21" s="45" t="s">
        <v>2</v>
      </c>
      <c r="I21" s="45"/>
      <c r="J21" s="45"/>
      <c r="K21" s="45"/>
      <c r="L21" s="30"/>
      <c r="N21" s="3" t="s">
        <v>2</v>
      </c>
    </row>
    <row r="22" spans="3:14" x14ac:dyDescent="0.3">
      <c r="C22" s="32" t="s">
        <v>2</v>
      </c>
      <c r="D22" s="25"/>
      <c r="E22" s="33"/>
      <c r="F22" s="34"/>
      <c r="G22" s="31"/>
      <c r="H22" s="29"/>
      <c r="I22" s="29"/>
      <c r="J22" s="29"/>
      <c r="K22" s="29"/>
      <c r="L22" s="30"/>
      <c r="N22" s="3" t="s">
        <v>2</v>
      </c>
    </row>
    <row r="23" spans="3:14" ht="19.2" customHeight="1" x14ac:dyDescent="0.3">
      <c r="C23" s="31"/>
      <c r="D23" s="31"/>
      <c r="E23" s="31"/>
      <c r="F23" s="31"/>
      <c r="H23" s="29"/>
      <c r="I23" s="29" t="s">
        <v>2</v>
      </c>
      <c r="J23" s="29" t="s">
        <v>2</v>
      </c>
      <c r="K23" s="29"/>
    </row>
    <row r="24" spans="3:14" x14ac:dyDescent="0.3">
      <c r="C24" s="31"/>
      <c r="D24" s="35"/>
      <c r="E24" s="31"/>
      <c r="F24" s="29"/>
      <c r="G24" s="29"/>
      <c r="I24" s="29"/>
      <c r="J24" s="29"/>
      <c r="K24" s="29"/>
    </row>
    <row r="25" spans="3:14" x14ac:dyDescent="0.3">
      <c r="H25" s="29"/>
      <c r="I25" s="29"/>
    </row>
    <row r="26" spans="3:14" x14ac:dyDescent="0.3">
      <c r="D26" s="36"/>
    </row>
    <row r="27" spans="3:14" x14ac:dyDescent="0.3">
      <c r="D27" s="36"/>
      <c r="E27" s="29"/>
      <c r="F27" s="31"/>
      <c r="G27" s="35"/>
      <c r="H27" s="31"/>
      <c r="I27" s="29"/>
      <c r="J27" s="29"/>
      <c r="K27" s="29"/>
      <c r="L27" s="29"/>
    </row>
    <row r="28" spans="3:14" x14ac:dyDescent="0.3">
      <c r="D28" s="3"/>
      <c r="E28" s="31"/>
      <c r="F28" s="31"/>
      <c r="G28" s="29"/>
      <c r="H28" s="29"/>
      <c r="I28" s="29"/>
      <c r="J28" s="29"/>
      <c r="K28" s="29"/>
      <c r="L28" s="29"/>
    </row>
    <row r="29" spans="3:14" ht="27.75" customHeight="1" x14ac:dyDescent="0.3">
      <c r="D29" s="3"/>
      <c r="E29" s="31"/>
      <c r="F29" s="31"/>
      <c r="G29" s="29"/>
      <c r="H29" s="29"/>
      <c r="I29" s="29"/>
      <c r="J29" s="3"/>
      <c r="K29" s="3"/>
    </row>
    <row r="30" spans="3:14" x14ac:dyDescent="0.3">
      <c r="D30" s="3"/>
      <c r="I30" s="3"/>
      <c r="J30" s="3"/>
      <c r="K30" s="3"/>
    </row>
    <row r="31" spans="3:14" x14ac:dyDescent="0.3">
      <c r="D31" s="3"/>
      <c r="I31" s="3"/>
    </row>
  </sheetData>
  <sheetProtection algorithmName="SHA-512" hashValue="Q0Oi9ERhT6km1LOhmWy3SRTbvM0CuCB+ePelCMXCGqvlS9CANzFaWjW5xX8LUxph23j4hWXjMRKWyPIvWfxhoA==" saltValue="eog5gHfODs4yEvUjp+YU/Q==" spinCount="100000" sheet="1" formatCells="0" formatColumns="0" formatRows="0" insertColumns="0" insertRows="0" insertHyperlinks="0" deleteColumns="0" deleteRows="0" sort="0" autoFilter="0"/>
  <mergeCells count="3">
    <mergeCell ref="H20:K20"/>
    <mergeCell ref="H21:K21"/>
    <mergeCell ref="G19:J19"/>
  </mergeCells>
  <phoneticPr fontId="3" type="noConversion"/>
  <printOptions horizontalCentered="1"/>
  <pageMargins left="0.7" right="0.7" top="0.75" bottom="0.75" header="0.3" footer="0.3"/>
  <pageSetup paperSize="9" scale="90" fitToWidth="0" orientation="landscape" r:id="rId1"/>
  <headerFooter>
    <oddHeader xml:space="preserve">&amp;C&amp;"-,Pogrubiony"
</oddHeader>
    <oddFooter>&amp;CStrona &amp;P/&amp;N</oddFooter>
  </headerFooter>
  <ignoredErrors>
    <ignoredError sqref="E14" formulaRange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6" workbookViewId="0">
      <selection activeCell="Q16" sqref="Q16"/>
    </sheetView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FORMULARZ_CENOWY</vt:lpstr>
      <vt:lpstr>Arkusz1</vt:lpstr>
      <vt:lpstr>FORMULARZ_CENOWY!OLE_LINK1</vt:lpstr>
      <vt:lpstr>FORMULARZ_CENOWY!Tytuły_wydruku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cenowy_ Znak sprawy:  TZ2.374.12.4.2025.IS</dc:title>
  <dc:creator>Igor Strąk</dc:creator>
  <cp:lastModifiedBy>Igor Strąk</cp:lastModifiedBy>
  <cp:lastPrinted>2025-01-27T10:38:24Z</cp:lastPrinted>
  <dcterms:created xsi:type="dcterms:W3CDTF">2015-06-05T18:19:34Z</dcterms:created>
  <dcterms:modified xsi:type="dcterms:W3CDTF">2025-03-20T08:35:27Z</dcterms:modified>
</cp:coreProperties>
</file>