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baluch\Desktop\do 130 tys\2025 r\Doposażenie Sonar 5\"/>
    </mc:Choice>
  </mc:AlternateContent>
  <xr:revisionPtr revIDLastSave="0" documentId="13_ncr:1_{03111650-D4F7-48F3-A0F9-0F6ECBEC0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F_CENOWY!$C$2:$J$31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I13" i="1"/>
  <c r="I14" i="1"/>
  <c r="I15" i="1"/>
  <c r="I16" i="1"/>
  <c r="I17" i="1"/>
  <c r="I18" i="1"/>
  <c r="I19" i="1"/>
  <c r="H13" i="1"/>
  <c r="H14" i="1"/>
  <c r="H15" i="1"/>
  <c r="H16" i="1"/>
  <c r="H17" i="1"/>
  <c r="H18" i="1"/>
  <c r="H19" i="1"/>
  <c r="F20" i="1"/>
  <c r="H12" i="1"/>
  <c r="I12" i="1" s="1"/>
  <c r="J12" i="1" s="1"/>
  <c r="H20" i="1" l="1"/>
  <c r="I20" i="1"/>
</calcChain>
</file>

<file path=xl/sharedStrings.xml><?xml version="1.0" encoding="utf-8"?>
<sst xmlns="http://schemas.openxmlformats.org/spreadsheetml/2006/main" count="53" uniqueCount="37">
  <si>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</si>
  <si>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</si>
  <si>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</si>
  <si>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</si>
  <si>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</si>
  <si>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</si>
  <si>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</si>
  <si>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</si>
  <si>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</si>
  <si>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</si>
  <si>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</si>
  <si>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</si>
  <si>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</si>
  <si>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</si>
  <si>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</si>
  <si>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</si>
  <si>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</si>
  <si>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</si>
  <si>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</si>
  <si>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</si>
  <si>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</si>
  <si>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</si>
  <si>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</si>
  <si>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</si>
  <si>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</si>
  <si>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ILOŚĆ</t>
  </si>
  <si>
    <t>szt.</t>
  </si>
  <si>
    <t>Kamizelka pneumatyczna MULLION 275 – SOLAS HI RISE- czerwona INFLATABLE LIFE JACKET</t>
  </si>
  <si>
    <t>Rakieta spadochronowa czerwona COMET PARACHUTE ROCKET RED, COMET</t>
  </si>
  <si>
    <t>Pławka dymna pomarańczowa COMET SMOKE SIGNAL ORANGE, COMET</t>
  </si>
  <si>
    <t xml:space="preserve">Koc gaśniczy P-POŻ </t>
  </si>
  <si>
    <t>Sonda ręczna L-50 m</t>
  </si>
  <si>
    <t>Róg ręczny plastikowy HORN PLS 1,5 cm x7,5 cm</t>
  </si>
  <si>
    <t>Apteczka SOLAS w miękkim opakowaniu</t>
  </si>
  <si>
    <t>Latarka RCB wodoszczelna z możliwością nadawania Morsem z zapasową żarówką (bez baterii) WATERPROOF TORCH RCB</t>
  </si>
  <si>
    <t>TZ2.374.54.32025.WR</t>
  </si>
  <si>
    <r>
      <t xml:space="preserve">dostawa sprzętu ratunkowego spacjalistycznego, sprzętu ochrony osobistej i osprzętu do jednostek pływających </t>
    </r>
    <r>
      <rPr>
        <sz val="11"/>
        <color theme="1"/>
        <rFont val="Calibri"/>
        <family val="2"/>
        <charset val="238"/>
        <scheme val="minor"/>
      </rPr>
      <t>dla potrzeb Urzędu Morskiego w Gdyni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</si>
</sst>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" fillId="0" borderId="0"/>
  </cellStyleXfs>
  <cellXfs count="55">
    <xf numFmtId="0" fontId="0" fillId="0" borderId="0" xfId="0"/>
    <xf numFmtId="0" fontId="0" fillId="0" borderId="0" xfId="0" quotePrefix="1"/>
    <xf numFmtId="0" fontId="3" fillId="0" borderId="0" xfId="0" applyFont="1"/>
    <xf numFmtId="0" fontId="5" fillId="0" borderId="0" xfId="0" applyFont="1"/>
    <xf numFmtId="4" fontId="6" fillId="0" borderId="2" xfId="0" applyNumberFormat="1" applyFont="1" applyBorder="1"/>
    <xf numFmtId="0" fontId="6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quotePrefix="1" applyFont="1" applyBorder="1" applyAlignment="1">
      <alignment horizontal="center"/>
    </xf>
    <xf numFmtId="4" fontId="3" fillId="0" borderId="7" xfId="0" applyNumberFormat="1" applyFont="1" applyBorder="1"/>
    <xf numFmtId="4" fontId="5" fillId="0" borderId="15" xfId="0" applyNumberFormat="1" applyFont="1" applyBorder="1"/>
    <xf numFmtId="4" fontId="5" fillId="0" borderId="13" xfId="0" applyNumberFormat="1" applyFont="1" applyBorder="1"/>
    <xf numFmtId="0" fontId="0" fillId="2" borderId="8" xfId="0" quotePrefix="1" applyFill="1" applyBorder="1"/>
    <xf numFmtId="0" fontId="3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4" fontId="10" fillId="2" borderId="6" xfId="0" applyNumberFormat="1" applyFont="1" applyFill="1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17" fillId="0" borderId="7" xfId="0" quotePrefix="1" applyFont="1" applyBorder="1"/>
    <xf numFmtId="0" fontId="8" fillId="0" borderId="12" xfId="0" applyFont="1" applyBorder="1"/>
    <xf numFmtId="0" fontId="18" fillId="0" borderId="13" xfId="0" applyFont="1" applyBorder="1"/>
    <xf numFmtId="164" fontId="16" fillId="3" borderId="3" xfId="2" applyNumberFormat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wrapText="1"/>
    </xf>
    <xf numFmtId="1" fontId="16" fillId="3" borderId="3" xfId="2" applyNumberFormat="1" applyFont="1" applyFill="1" applyBorder="1" applyAlignment="1">
      <alignment horizontal="center" vertical="center" wrapText="1"/>
    </xf>
    <xf numFmtId="1" fontId="2" fillId="3" borderId="3" xfId="2" applyNumberForma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8" fillId="0" borderId="16" xfId="0" applyFont="1" applyBorder="1" applyAlignment="1">
      <alignment horizontal="center"/>
    </xf>
    <xf numFmtId="164" fontId="3" fillId="0" borderId="3" xfId="2" applyNumberFormat="1" applyFont="1" applyBorder="1" applyAlignment="1">
      <alignment wrapText="1"/>
    </xf>
    <xf numFmtId="1" fontId="3" fillId="0" borderId="6" xfId="2" applyNumberFormat="1" applyFont="1" applyBorder="1" applyAlignment="1">
      <alignment horizontal="center" wrapText="1"/>
    </xf>
    <xf numFmtId="1" fontId="3" fillId="0" borderId="17" xfId="2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center"/>
    </xf>
    <xf numFmtId="0" fontId="1" fillId="0" borderId="0" xfId="0" applyFont="1"/>
    <xf numFmtId="0" fontId="19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20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6"/>
  <sheetViews>
    <sheetView showGridLines="0" tabSelected="1" workbookViewId="0">
      <selection activeCell="J23" sqref="J23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1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3" ht="15.75" x14ac:dyDescent="0.25">
      <c r="A2" s="9"/>
      <c r="C2" s="33" t="s">
        <v>15</v>
      </c>
      <c r="D2" s="34"/>
      <c r="E2" s="34"/>
      <c r="F2" s="34"/>
      <c r="G2" s="34"/>
      <c r="H2" s="8"/>
      <c r="I2" s="8"/>
    </row>
    <row r="3" spans="1:13" x14ac:dyDescent="0.25">
      <c r="C3" s="54" t="s">
        <v>8</v>
      </c>
      <c r="D3" s="50"/>
      <c r="E3" s="36"/>
      <c r="F3" s="35"/>
      <c r="G3" s="35"/>
    </row>
    <row r="4" spans="1:13" x14ac:dyDescent="0.25">
      <c r="B4" s="48"/>
      <c r="C4" s="49"/>
      <c r="D4" s="50"/>
      <c r="E4" s="51"/>
      <c r="F4" s="50"/>
      <c r="G4" s="50"/>
      <c r="H4" s="48"/>
      <c r="I4" s="48"/>
      <c r="J4" s="48"/>
      <c r="K4" s="48"/>
      <c r="L4" s="48"/>
      <c r="M4" s="48"/>
    </row>
    <row r="5" spans="1:13" x14ac:dyDescent="0.25">
      <c r="B5" s="52"/>
      <c r="C5" s="53" t="s">
        <v>36</v>
      </c>
      <c r="D5" s="37"/>
      <c r="E5" s="38"/>
      <c r="F5" s="37"/>
      <c r="G5" s="37"/>
      <c r="H5" s="3"/>
      <c r="I5" s="3"/>
      <c r="J5" s="48"/>
      <c r="K5" s="48"/>
      <c r="L5" s="48"/>
      <c r="M5" s="48"/>
    </row>
    <row r="6" spans="1:13" x14ac:dyDescent="0.25">
      <c r="C6" s="39" t="s">
        <v>16</v>
      </c>
      <c r="D6" s="36"/>
      <c r="E6" s="36"/>
      <c r="F6" s="36"/>
      <c r="G6" s="36"/>
      <c r="H6" s="7"/>
      <c r="I6" s="7"/>
    </row>
    <row r="7" spans="1:13" ht="15.75" x14ac:dyDescent="0.25">
      <c r="C7" s="40" t="s">
        <v>35</v>
      </c>
      <c r="D7" s="41"/>
      <c r="E7" s="42"/>
      <c r="F7" s="41"/>
      <c r="G7" s="41"/>
      <c r="H7" s="2"/>
      <c r="I7" s="2"/>
    </row>
    <row r="8" spans="1:13" ht="22.5" customHeight="1" x14ac:dyDescent="0.25">
      <c r="C8" s="39" t="s">
        <v>23</v>
      </c>
      <c r="D8" s="39"/>
      <c r="E8" s="42"/>
      <c r="F8" s="41"/>
      <c r="G8" s="41"/>
      <c r="H8" s="2"/>
      <c r="I8" s="2"/>
    </row>
    <row r="9" spans="1:13" x14ac:dyDescent="0.25">
      <c r="C9" s="3"/>
      <c r="D9"/>
      <c r="E9" s="7"/>
    </row>
    <row r="10" spans="1:13" ht="62.25" customHeight="1" thickBot="1" x14ac:dyDescent="0.3">
      <c r="C10" s="14" t="s">
        <v>0</v>
      </c>
      <c r="D10" s="15" t="s">
        <v>21</v>
      </c>
      <c r="E10" s="22" t="s">
        <v>19</v>
      </c>
      <c r="F10" s="16" t="s">
        <v>25</v>
      </c>
      <c r="G10" s="17" t="s">
        <v>13</v>
      </c>
      <c r="H10" s="18" t="s">
        <v>12</v>
      </c>
      <c r="I10" s="19" t="s">
        <v>6</v>
      </c>
      <c r="J10" s="20" t="s">
        <v>11</v>
      </c>
    </row>
    <row r="11" spans="1:13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3" ht="37.5" customHeight="1" x14ac:dyDescent="0.25">
      <c r="B12" s="1"/>
      <c r="C12" s="26" t="s">
        <v>1</v>
      </c>
      <c r="D12" s="29" t="s">
        <v>27</v>
      </c>
      <c r="E12" s="31" t="s">
        <v>26</v>
      </c>
      <c r="F12" s="30">
        <v>4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3" ht="25.5" x14ac:dyDescent="0.25">
      <c r="B13" s="1"/>
      <c r="C13" s="26" t="s">
        <v>2</v>
      </c>
      <c r="D13" s="29" t="s">
        <v>28</v>
      </c>
      <c r="E13" s="32" t="s">
        <v>26</v>
      </c>
      <c r="F13" s="30">
        <v>6</v>
      </c>
      <c r="G13" s="23"/>
      <c r="H13" s="6" t="str">
        <f t="shared" ref="H13:H19" si="0">IF(G13&gt;0,ROUND(+G13,2)*F13,"")</f>
        <v/>
      </c>
      <c r="I13" s="4" t="str">
        <f t="shared" ref="I13:I19" si="1">IF(G13&gt;0,ROUND(+H13,2)*1.23,"")</f>
        <v/>
      </c>
      <c r="J13" s="11" t="str">
        <f t="shared" ref="J13:J19" si="2">IF(G13&gt;0,+I13/F13,"")</f>
        <v/>
      </c>
    </row>
    <row r="14" spans="1:13" ht="30" x14ac:dyDescent="0.25">
      <c r="B14" s="1"/>
      <c r="C14" s="26" t="s">
        <v>3</v>
      </c>
      <c r="D14" s="44" t="s">
        <v>29</v>
      </c>
      <c r="E14" s="45" t="s">
        <v>26</v>
      </c>
      <c r="F14" s="30">
        <v>1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3" ht="15.75" x14ac:dyDescent="0.25">
      <c r="B15" s="1"/>
      <c r="C15" s="26" t="s">
        <v>4</v>
      </c>
      <c r="D15" s="44" t="s">
        <v>30</v>
      </c>
      <c r="E15" s="46" t="s">
        <v>26</v>
      </c>
      <c r="F15" s="30">
        <v>1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3" ht="15.75" x14ac:dyDescent="0.25">
      <c r="B16" s="1"/>
      <c r="C16" s="26" t="s">
        <v>5</v>
      </c>
      <c r="D16" s="44" t="s">
        <v>31</v>
      </c>
      <c r="E16" s="46" t="s">
        <v>26</v>
      </c>
      <c r="F16" s="30">
        <v>1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30" x14ac:dyDescent="0.25">
      <c r="B17" s="1"/>
      <c r="C17" s="26" t="s">
        <v>7</v>
      </c>
      <c r="D17" s="44" t="s">
        <v>32</v>
      </c>
      <c r="E17" s="46" t="s">
        <v>26</v>
      </c>
      <c r="F17" s="30">
        <v>1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15.75" x14ac:dyDescent="0.25">
      <c r="B18" s="1"/>
      <c r="C18" s="26" t="s">
        <v>9</v>
      </c>
      <c r="D18" s="44" t="s">
        <v>33</v>
      </c>
      <c r="E18" s="46" t="s">
        <v>26</v>
      </c>
      <c r="F18" s="30">
        <v>1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45.75" thickBot="1" x14ac:dyDescent="0.3">
      <c r="B19" s="1"/>
      <c r="C19" s="26" t="s">
        <v>10</v>
      </c>
      <c r="D19" s="44" t="s">
        <v>34</v>
      </c>
      <c r="E19" s="46" t="s">
        <v>26</v>
      </c>
      <c r="F19" s="30">
        <v>1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16.5" thickBot="1" x14ac:dyDescent="0.3">
      <c r="B20" s="1"/>
      <c r="C20" s="27"/>
      <c r="D20" s="28" t="s">
        <v>14</v>
      </c>
      <c r="E20" s="43"/>
      <c r="F20" s="47">
        <f>SUM(F12:F19)</f>
        <v>16</v>
      </c>
      <c r="G20" s="24" t="s">
        <v>22</v>
      </c>
      <c r="H20" s="12" t="str">
        <f>IF(SUM(G12:G19)&gt;0,SUM(H12:H19),"")</f>
        <v/>
      </c>
      <c r="I20" s="13" t="str">
        <f>IF(SUM(G12:G19)&gt;0,SUM(I12:I19),"")</f>
        <v/>
      </c>
      <c r="J20" s="25" t="s">
        <v>22</v>
      </c>
    </row>
    <row r="21" spans="2:10" x14ac:dyDescent="0.25">
      <c r="B21" s="1"/>
    </row>
    <row r="22" spans="2:10" x14ac:dyDescent="0.25">
      <c r="B22" s="1"/>
    </row>
    <row r="23" spans="2:10" x14ac:dyDescent="0.25">
      <c r="B23" s="1"/>
    </row>
    <row r="24" spans="2:10" x14ac:dyDescent="0.25">
      <c r="B24" s="1"/>
    </row>
    <row r="25" spans="2:10" x14ac:dyDescent="0.25">
      <c r="B25" s="1"/>
    </row>
    <row r="26" spans="2:10" x14ac:dyDescent="0.25">
      <c r="B26" s="1"/>
      <c r="C26" s="2" t="s">
        <v>17</v>
      </c>
      <c r="H26" s="3" t="s">
        <v>18</v>
      </c>
    </row>
    <row r="27" spans="2:10" x14ac:dyDescent="0.25">
      <c r="B27" s="1"/>
      <c r="E27" s="7"/>
      <c r="H27" t="s">
        <v>20</v>
      </c>
    </row>
    <row r="28" spans="2:10" x14ac:dyDescent="0.25">
      <c r="B28" s="1"/>
    </row>
    <row r="29" spans="2:10" x14ac:dyDescent="0.25">
      <c r="B29" s="1"/>
    </row>
    <row r="30" spans="2:10" x14ac:dyDescent="0.25">
      <c r="B30" s="1"/>
      <c r="C30" t="s">
        <v>24</v>
      </c>
    </row>
    <row r="31" spans="2:10" x14ac:dyDescent="0.25">
      <c r="B31" s="1"/>
    </row>
    <row r="32" spans="2:10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ht="27.75" customHeight="1" x14ac:dyDescent="0.25"/>
  </sheetData>
  <sheetProtection autoFilter="0"/>
  <phoneticPr fontId="4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TZ2.374.33.4.2025.PM</dc:title>
  <dc:creator>Grazyna Przybylska</dc:creator>
  <cp:lastModifiedBy>Agnieszka Bałuch</cp:lastModifiedBy>
  <cp:lastPrinted>2025-03-11T10:40:29Z</cp:lastPrinted>
  <dcterms:created xsi:type="dcterms:W3CDTF">2015-06-05T18:19:34Z</dcterms:created>
  <dcterms:modified xsi:type="dcterms:W3CDTF">2025-03-26T13:48:05Z</dcterms:modified>
</cp:coreProperties>
</file>