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elementy systemu rynnowego\"/>
    </mc:Choice>
  </mc:AlternateContent>
  <xr:revisionPtr revIDLastSave="0" documentId="13_ncr:1_{AD10637C-B072-4FB8-BF72-5395825DA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F_CENOWY!$C$2:$J$42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12" i="1"/>
  <c r="I12" i="1" s="1"/>
  <c r="J12" i="1" s="1"/>
  <c r="F31" i="1" l="1"/>
  <c r="H31" i="1" l="1"/>
  <c r="I31" i="1" l="1"/>
</calcChain>
</file>

<file path=xl/sharedStrings.xml><?xml version="1.0" encoding="utf-8"?>
<sst xmlns="http://schemas.openxmlformats.org/spreadsheetml/2006/main" count="86" uniqueCount="58">
  <si>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</si>
  <si>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</si>
  <si>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</si>
  <si>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</si>
  <si>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</si>
  <si>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</si>
  <si>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</si>
  <si>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</si>
  <si>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</si>
  <si>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</si>
  <si>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</si>
  <si>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9</t>
  </si>
  <si>
    <t>WARTOŚĆ NETTO OGÓŁEM (ZŁ)</t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</si>
  <si>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</si>
  <si>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</si>
  <si>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</si>
  <si>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</si>
  <si>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</si>
  <si>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</si>
  <si>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</si>
  <si>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</si>
  <si>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</si>
  <si>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</si>
  <si>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</si>
  <si>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</si>
  <si>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</si>
  <si>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</si>
  <si>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</si>
  <si>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</si>
  <si>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</si>
  <si>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</si>
  <si>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</si>
  <si>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(znak sprawy)</t>
  </si>
  <si>
    <t xml:space="preserve">    </t>
  </si>
  <si>
    <t>ILOŚĆ</t>
  </si>
  <si>
    <t>szt</t>
  </si>
  <si>
    <r>
      <t xml:space="preserve">dostawa elementów systemu rynnowego </t>
    </r>
    <r>
      <rPr>
        <sz val="11"/>
        <color theme="1"/>
        <rFont val="Times New Roman"/>
        <family val="1"/>
        <charset val="238"/>
      </rPr>
      <t>dla potrzeb urzędu Morskiego w Gdyni</t>
    </r>
  </si>
  <si>
    <t>TZ2.374.208.4.2024.PM</t>
  </si>
  <si>
    <r>
      <t>CENA NETTO</t>
    </r>
    <r>
      <rPr>
        <b/>
        <sz val="11"/>
        <rFont val="Calibri"/>
        <family val="2"/>
        <charset val="238"/>
        <scheme val="minor"/>
      </rPr>
      <t>/jedn.</t>
    </r>
    <r>
      <rPr>
        <b/>
        <sz val="10"/>
        <rFont val="Calibri"/>
        <family val="2"/>
        <scheme val="minor"/>
      </rPr>
      <t xml:space="preserve"> (ZŁ)</t>
    </r>
    <r>
      <rPr>
        <b/>
        <vertAlign val="superscript"/>
        <sz val="10"/>
        <rFont val="Calibri"/>
        <family val="2"/>
        <scheme val="minor"/>
      </rPr>
      <t>2</t>
    </r>
  </si>
  <si>
    <t>CENA BRUTTO/ (ZŁ)</t>
  </si>
  <si>
    <t>rynna metalowa Siba Round D=150mm długość L=4000mm, kolor ciemnobrązowy RAL 8019</t>
  </si>
  <si>
    <t>zaślepka rynny Siba Round D=150mm, kolor ciemnobrązowy RAL 8019</t>
  </si>
  <si>
    <t>łącznik rynny z klamrą Siba Round D=150mm, kolor ciemnobrązowy RAL 8019</t>
  </si>
  <si>
    <t>sztucer metalowy Siba Round D=150/90mm, kolor ciemnobrązowy RAL 8019</t>
  </si>
  <si>
    <t>kolano metalowe Siba Round D=90mm 70st., kolor ciemnobrązowy RAL 8019</t>
  </si>
  <si>
    <t>wylewka metalowa Siba Round D=90mm 70st.,kolor ciemnobrązowy RAL 8019</t>
  </si>
  <si>
    <t>rura spustowa metalowa Siba Round D=90mm długość L=4000mm, kolor ciemnobrązowy RAL 8019</t>
  </si>
  <si>
    <t>rura spustowa metalowa Siba Round D=90mm długość L=1000mm, kolor ciemnobrązowy RAL 8019</t>
  </si>
  <si>
    <t>uchwyt do rury spustowej do betonu Siba Round D=90mm, kolor ciemnobrązowy RAL 8019</t>
  </si>
  <si>
    <t>trzpień do uchwytu do betonu Siba Round długość L=250mm</t>
  </si>
  <si>
    <t>rynna metalowa Siba Round D=125mm długość L=2000mm, kolor ciemnobrązowy RAL 8019</t>
  </si>
  <si>
    <t>łącznik rynny Siba Round D=125mm, kolor ciemnobrązowy RAL 8019</t>
  </si>
  <si>
    <t>zaślepka rynny Siba Round D=125mm, kolor ciemnobrązowy RAL 8019</t>
  </si>
  <si>
    <t>hak DDC typ H Siba Round D=125mm, kolor ciemnobrązowy RAL 8019</t>
  </si>
  <si>
    <t>sztucer metalowy Siba Round D=125/90mm, kolor ciemnobrązowy RAL 8019</t>
  </si>
  <si>
    <t>rura spustowa metalowa Siba Round D=90mm długość L=2000mm, kolor ciemnobrązowy RAL 8019</t>
  </si>
  <si>
    <t>uchwyt do rury spustowej do drewna Siba Round D=90mm, kolor ciemnobrązowy RAL 8019</t>
  </si>
  <si>
    <t>łącznik rury spustowej Siba Round D=90mm, kolor ciemnobrązowy RAL 8019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</si>
</sst>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3" fillId="0" borderId="0"/>
    <xf numFmtId="0" fontId="19" fillId="0" borderId="0"/>
  </cellStyleXfs>
  <cellXfs count="49">
    <xf numFmtId="0" fontId="0" fillId="0" borderId="0" xfId="0"/>
    <xf numFmtId="0" fontId="0" fillId="0" borderId="0" xfId="0" quotePrefix="1"/>
    <xf numFmtId="0" fontId="4" fillId="0" borderId="0" xfId="0" applyFont="1"/>
    <xf numFmtId="0" fontId="6" fillId="0" borderId="0" xfId="0" applyFont="1"/>
    <xf numFmtId="4" fontId="7" fillId="0" borderId="2" xfId="0" applyNumberFormat="1" applyFont="1" applyBorder="1"/>
    <xf numFmtId="0" fontId="7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4" xfId="0" quotePrefix="1" applyFont="1" applyBorder="1" applyAlignment="1">
      <alignment horizontal="center"/>
    </xf>
    <xf numFmtId="4" fontId="4" fillId="0" borderId="7" xfId="0" applyNumberFormat="1" applyFont="1" applyBorder="1"/>
    <xf numFmtId="4" fontId="6" fillId="0" borderId="15" xfId="0" applyNumberFormat="1" applyFont="1" applyBorder="1"/>
    <xf numFmtId="4" fontId="6" fillId="0" borderId="13" xfId="0" applyNumberFormat="1" applyFont="1" applyBorder="1"/>
    <xf numFmtId="0" fontId="0" fillId="2" borderId="8" xfId="0" quotePrefix="1" applyFill="1" applyBorder="1"/>
    <xf numFmtId="0" fontId="4" fillId="2" borderId="11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8" fillId="2" borderId="9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 wrapText="1"/>
    </xf>
    <xf numFmtId="4" fontId="13" fillId="2" borderId="6" xfId="0" applyNumberFormat="1" applyFont="1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0" fontId="21" fillId="0" borderId="7" xfId="0" quotePrefix="1" applyFont="1" applyBorder="1"/>
    <xf numFmtId="0" fontId="10" fillId="0" borderId="12" xfId="0" applyFont="1" applyBorder="1"/>
    <xf numFmtId="0" fontId="22" fillId="0" borderId="13" xfId="0" applyFont="1" applyBorder="1"/>
    <xf numFmtId="0" fontId="22" fillId="0" borderId="14" xfId="0" applyFont="1" applyBorder="1" applyAlignment="1">
      <alignment horizontal="center"/>
    </xf>
    <xf numFmtId="3" fontId="10" fillId="0" borderId="12" xfId="0" applyNumberFormat="1" applyFont="1" applyBorder="1"/>
    <xf numFmtId="164" fontId="19" fillId="3" borderId="3" xfId="2" applyNumberFormat="1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 wrapText="1"/>
    </xf>
    <xf numFmtId="1" fontId="19" fillId="3" borderId="3" xfId="2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1" fontId="2" fillId="3" borderId="3" xfId="2" applyNumberFormat="1" applyFont="1" applyFill="1" applyBorder="1" applyAlignment="1">
      <alignment horizontal="center" vertical="center" wrapText="1"/>
    </xf>
    <xf numFmtId="1" fontId="1" fillId="3" borderId="3" xfId="2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 xr:uid="{EFEE6CEE-617E-412B-9BEA-89EBFD446D1B}"/>
    <cellStyle name="Normalny 2 2" xfId="3" xr:uid="{225BAC91-B202-4FAC-99C4-912BAE04267F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31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jedn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7"/>
  <sheetViews>
    <sheetView showGridLines="0" tabSelected="1" workbookViewId="0">
      <selection activeCell="G28" sqref="G28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0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9"/>
      <c r="C2" s="33" t="s">
        <v>14</v>
      </c>
      <c r="D2" s="34"/>
      <c r="E2" s="34"/>
      <c r="F2" s="34"/>
      <c r="G2" s="34"/>
      <c r="H2" s="8"/>
      <c r="I2" s="8"/>
    </row>
    <row r="3" spans="1:10" x14ac:dyDescent="0.25">
      <c r="C3" s="35" t="s">
        <v>8</v>
      </c>
      <c r="D3" s="36"/>
      <c r="E3" s="37"/>
      <c r="F3" s="36"/>
      <c r="G3" s="36"/>
    </row>
    <row r="4" spans="1:10" x14ac:dyDescent="0.25">
      <c r="C4" s="38"/>
      <c r="D4" s="36"/>
      <c r="E4" s="37"/>
      <c r="F4" s="36"/>
      <c r="G4" s="36"/>
    </row>
    <row r="5" spans="1:10" x14ac:dyDescent="0.25">
      <c r="B5" s="9"/>
      <c r="C5" s="39" t="s">
        <v>36</v>
      </c>
      <c r="D5" s="40"/>
      <c r="E5" s="41"/>
      <c r="F5" s="40"/>
      <c r="G5" s="40"/>
      <c r="H5" s="3"/>
      <c r="I5" s="3"/>
    </row>
    <row r="6" spans="1:10" x14ac:dyDescent="0.25">
      <c r="C6" s="42" t="s">
        <v>15</v>
      </c>
      <c r="D6" s="37"/>
      <c r="E6" s="37"/>
      <c r="F6" s="37"/>
      <c r="G6" s="37"/>
      <c r="H6" s="7"/>
      <c r="I6" s="7"/>
    </row>
    <row r="7" spans="1:10" ht="15.75" x14ac:dyDescent="0.25">
      <c r="C7" s="43" t="s">
        <v>37</v>
      </c>
      <c r="D7" s="44"/>
      <c r="E7" s="45"/>
      <c r="F7" s="44"/>
      <c r="G7" s="44"/>
      <c r="H7" s="2"/>
      <c r="I7" s="2"/>
    </row>
    <row r="8" spans="1:10" ht="22.5" customHeight="1" x14ac:dyDescent="0.25">
      <c r="C8" s="42" t="s">
        <v>32</v>
      </c>
      <c r="D8" s="42"/>
      <c r="E8" s="45"/>
      <c r="F8" s="44"/>
      <c r="G8" s="44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4" t="s">
        <v>0</v>
      </c>
      <c r="D10" s="46" t="s">
        <v>20</v>
      </c>
      <c r="E10" s="21" t="s">
        <v>18</v>
      </c>
      <c r="F10" s="15" t="s">
        <v>34</v>
      </c>
      <c r="G10" s="16" t="s">
        <v>38</v>
      </c>
      <c r="H10" s="17" t="s">
        <v>12</v>
      </c>
      <c r="I10" s="18" t="s">
        <v>6</v>
      </c>
      <c r="J10" s="19" t="s">
        <v>39</v>
      </c>
    </row>
    <row r="11" spans="1:10" ht="15.75" thickBot="1" x14ac:dyDescent="0.3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38.25" x14ac:dyDescent="0.25">
      <c r="B12" s="1"/>
      <c r="C12" s="25" t="s">
        <v>1</v>
      </c>
      <c r="D12" s="30" t="s">
        <v>40</v>
      </c>
      <c r="E12" s="32" t="s">
        <v>35</v>
      </c>
      <c r="F12" s="31">
        <v>9</v>
      </c>
      <c r="G12" s="22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40.5" customHeight="1" x14ac:dyDescent="0.25">
      <c r="B13" s="1"/>
      <c r="C13" s="25" t="s">
        <v>2</v>
      </c>
      <c r="D13" s="30" t="s">
        <v>41</v>
      </c>
      <c r="E13" s="32" t="s">
        <v>35</v>
      </c>
      <c r="F13" s="31">
        <v>4</v>
      </c>
      <c r="G13" s="22"/>
      <c r="H13" s="6" t="str">
        <f t="shared" ref="H13:H30" si="0">IF(G13&gt;0,ROUND(+G13,2)*F13,"")</f>
        <v/>
      </c>
      <c r="I13" s="4" t="str">
        <f t="shared" ref="I13:I30" si="1">IF(G13&gt;0,ROUND(+H13,2)*1.23,"")</f>
        <v/>
      </c>
      <c r="J13" s="11" t="str">
        <f t="shared" ref="J13:J30" si="2">IF(G13&gt;0,+I13/F13,"")</f>
        <v/>
      </c>
    </row>
    <row r="14" spans="1:10" ht="38.25" customHeight="1" x14ac:dyDescent="0.25">
      <c r="B14" s="1"/>
      <c r="C14" s="25" t="s">
        <v>3</v>
      </c>
      <c r="D14" s="30" t="s">
        <v>42</v>
      </c>
      <c r="E14" s="47" t="s">
        <v>35</v>
      </c>
      <c r="F14" s="31">
        <v>8</v>
      </c>
      <c r="G14" s="22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38.25" customHeight="1" x14ac:dyDescent="0.25">
      <c r="B15" s="1"/>
      <c r="C15" s="25" t="s">
        <v>4</v>
      </c>
      <c r="D15" s="30" t="s">
        <v>43</v>
      </c>
      <c r="E15" s="47" t="s">
        <v>35</v>
      </c>
      <c r="F15" s="31">
        <v>4</v>
      </c>
      <c r="G15" s="22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35.25" customHeight="1" x14ac:dyDescent="0.25">
      <c r="B16" s="1"/>
      <c r="C16" s="25" t="s">
        <v>5</v>
      </c>
      <c r="D16" s="30" t="s">
        <v>44</v>
      </c>
      <c r="E16" s="47" t="s">
        <v>35</v>
      </c>
      <c r="F16" s="31">
        <v>8</v>
      </c>
      <c r="G16" s="22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31.5" customHeight="1" x14ac:dyDescent="0.25">
      <c r="B17" s="1"/>
      <c r="C17" s="25" t="s">
        <v>7</v>
      </c>
      <c r="D17" s="30" t="s">
        <v>45</v>
      </c>
      <c r="E17" s="32" t="s">
        <v>35</v>
      </c>
      <c r="F17" s="31">
        <v>4</v>
      </c>
      <c r="G17" s="22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44.25" customHeight="1" x14ac:dyDescent="0.25">
      <c r="B18" s="1"/>
      <c r="C18" s="25" t="s">
        <v>9</v>
      </c>
      <c r="D18" s="30" t="s">
        <v>46</v>
      </c>
      <c r="E18" s="47" t="s">
        <v>35</v>
      </c>
      <c r="F18" s="31">
        <v>4</v>
      </c>
      <c r="G18" s="22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38.25" customHeight="1" x14ac:dyDescent="0.25">
      <c r="B19" s="1"/>
      <c r="C19" s="25" t="s">
        <v>10</v>
      </c>
      <c r="D19" s="30" t="s">
        <v>47</v>
      </c>
      <c r="E19" s="32" t="s">
        <v>35</v>
      </c>
      <c r="F19" s="31">
        <v>4</v>
      </c>
      <c r="G19" s="22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42" customHeight="1" x14ac:dyDescent="0.25">
      <c r="B20" s="1"/>
      <c r="C20" s="25" t="s">
        <v>11</v>
      </c>
      <c r="D20" s="30" t="s">
        <v>48</v>
      </c>
      <c r="E20" s="32" t="s">
        <v>35</v>
      </c>
      <c r="F20" s="31">
        <v>12</v>
      </c>
      <c r="G20" s="22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36" customHeight="1" x14ac:dyDescent="0.25">
      <c r="B21" s="1"/>
      <c r="C21" s="25" t="s">
        <v>22</v>
      </c>
      <c r="D21" s="30" t="s">
        <v>49</v>
      </c>
      <c r="E21" s="32" t="s">
        <v>35</v>
      </c>
      <c r="F21" s="31">
        <v>12</v>
      </c>
      <c r="G21" s="22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41.25" customHeight="1" x14ac:dyDescent="0.25">
      <c r="B22" s="1"/>
      <c r="C22" s="25" t="s">
        <v>23</v>
      </c>
      <c r="D22" s="30" t="s">
        <v>50</v>
      </c>
      <c r="E22" s="32" t="s">
        <v>35</v>
      </c>
      <c r="F22" s="31">
        <v>7</v>
      </c>
      <c r="G22" s="22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35.25" customHeight="1" x14ac:dyDescent="0.25">
      <c r="B23" s="1"/>
      <c r="C23" s="25" t="s">
        <v>24</v>
      </c>
      <c r="D23" s="30" t="s">
        <v>51</v>
      </c>
      <c r="E23" s="32" t="s">
        <v>35</v>
      </c>
      <c r="F23" s="31">
        <v>5</v>
      </c>
      <c r="G23" s="22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35.25" customHeight="1" x14ac:dyDescent="0.25">
      <c r="B24" s="1"/>
      <c r="C24" s="25" t="s">
        <v>25</v>
      </c>
      <c r="D24" s="30" t="s">
        <v>52</v>
      </c>
      <c r="E24" s="32" t="s">
        <v>35</v>
      </c>
      <c r="F24" s="31">
        <v>4</v>
      </c>
      <c r="G24" s="22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32.25" customHeight="1" x14ac:dyDescent="0.25">
      <c r="B25" s="1"/>
      <c r="C25" s="25" t="s">
        <v>26</v>
      </c>
      <c r="D25" s="30" t="s">
        <v>53</v>
      </c>
      <c r="E25" s="48" t="s">
        <v>35</v>
      </c>
      <c r="F25" s="31">
        <v>15</v>
      </c>
      <c r="G25" s="22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33" customHeight="1" x14ac:dyDescent="0.25">
      <c r="B26" s="1"/>
      <c r="C26" s="25" t="s">
        <v>27</v>
      </c>
      <c r="D26" s="30" t="s">
        <v>54</v>
      </c>
      <c r="E26" s="48" t="s">
        <v>35</v>
      </c>
      <c r="F26" s="31">
        <v>3</v>
      </c>
      <c r="G26" s="22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39" customHeight="1" x14ac:dyDescent="0.25">
      <c r="B27" s="1"/>
      <c r="C27" s="25" t="s">
        <v>28</v>
      </c>
      <c r="D27" s="30" t="s">
        <v>55</v>
      </c>
      <c r="E27" s="48" t="s">
        <v>35</v>
      </c>
      <c r="F27" s="31">
        <v>4</v>
      </c>
      <c r="G27" s="22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30" customHeight="1" x14ac:dyDescent="0.25">
      <c r="B28" s="1"/>
      <c r="C28" s="25" t="s">
        <v>29</v>
      </c>
      <c r="D28" s="30" t="s">
        <v>45</v>
      </c>
      <c r="E28" s="48" t="s">
        <v>35</v>
      </c>
      <c r="F28" s="31">
        <v>3</v>
      </c>
      <c r="G28" s="22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36.75" customHeight="1" x14ac:dyDescent="0.25">
      <c r="B29" s="1"/>
      <c r="C29" s="25" t="s">
        <v>30</v>
      </c>
      <c r="D29" s="30" t="s">
        <v>56</v>
      </c>
      <c r="E29" s="48" t="s">
        <v>35</v>
      </c>
      <c r="F29" s="31">
        <v>9</v>
      </c>
      <c r="G29" s="22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39.75" customHeight="1" thickBot="1" x14ac:dyDescent="0.3">
      <c r="B30" s="1"/>
      <c r="C30" s="25" t="s">
        <v>31</v>
      </c>
      <c r="D30" s="30" t="s">
        <v>57</v>
      </c>
      <c r="E30" s="48" t="s">
        <v>35</v>
      </c>
      <c r="F30" s="31">
        <v>2</v>
      </c>
      <c r="G30" s="22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15.75" x14ac:dyDescent="0.25">
      <c r="B31" s="1"/>
      <c r="C31" s="26"/>
      <c r="D31" s="27" t="s">
        <v>13</v>
      </c>
      <c r="E31" s="28"/>
      <c r="F31" s="29">
        <f>SUM(F12:F30)</f>
        <v>121</v>
      </c>
      <c r="G31" s="23" t="s">
        <v>21</v>
      </c>
      <c r="H31" s="12" t="str">
        <f>IF(SUM(G12:G30)&gt;0,SUM(H12:H30),"")</f>
        <v/>
      </c>
      <c r="I31" s="13" t="str">
        <f>IF(SUM(G12:G30)&gt;0,SUM(I12:I30),"")</f>
        <v/>
      </c>
      <c r="J31" s="24" t="s">
        <v>21</v>
      </c>
    </row>
    <row r="32" spans="2:10" x14ac:dyDescent="0.25">
      <c r="B32" s="1"/>
    </row>
    <row r="33" spans="2:8" x14ac:dyDescent="0.25">
      <c r="B33" s="1"/>
    </row>
    <row r="34" spans="2:8" x14ac:dyDescent="0.25">
      <c r="B34" s="1"/>
    </row>
    <row r="35" spans="2:8" x14ac:dyDescent="0.25">
      <c r="B35" s="1"/>
    </row>
    <row r="36" spans="2:8" x14ac:dyDescent="0.25">
      <c r="B36" s="1"/>
    </row>
    <row r="37" spans="2:8" x14ac:dyDescent="0.25">
      <c r="B37" s="1"/>
      <c r="C37" s="2" t="s">
        <v>16</v>
      </c>
      <c r="H37" s="3" t="s">
        <v>17</v>
      </c>
    </row>
    <row r="38" spans="2:8" x14ac:dyDescent="0.25">
      <c r="B38" s="1"/>
      <c r="E38" s="7"/>
      <c r="H38" t="s">
        <v>19</v>
      </c>
    </row>
    <row r="39" spans="2:8" x14ac:dyDescent="0.25">
      <c r="B39" s="1"/>
    </row>
    <row r="40" spans="2:8" x14ac:dyDescent="0.25">
      <c r="B40" s="1"/>
    </row>
    <row r="41" spans="2:8" x14ac:dyDescent="0.25">
      <c r="B41" s="1"/>
      <c r="C41" t="s">
        <v>33</v>
      </c>
    </row>
    <row r="42" spans="2:8" x14ac:dyDescent="0.25">
      <c r="B42" s="1"/>
    </row>
    <row r="43" spans="2:8" x14ac:dyDescent="0.25">
      <c r="B43" s="1"/>
    </row>
    <row r="44" spans="2:8" x14ac:dyDescent="0.25">
      <c r="B44" s="1"/>
    </row>
    <row r="45" spans="2:8" x14ac:dyDescent="0.25">
      <c r="B45" s="1"/>
    </row>
    <row r="46" spans="2:8" x14ac:dyDescent="0.25">
      <c r="B46" s="1"/>
    </row>
    <row r="47" spans="2:8" x14ac:dyDescent="0.25">
      <c r="B47" s="1"/>
    </row>
    <row r="48" spans="2:8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ht="27.75" customHeight="1" x14ac:dyDescent="0.25"/>
  </sheetData>
  <sheetProtection algorithmName="SHA-512" hashValue="6a13yJZb2rwVHBD9jqfcLf2LJP56pN9pt4HwQVXcXOyE+PhWbTxfeJitCltUL34F+l1cXNiV9F5aeUcXE8l+PQ==" saltValue="KwjOkUO6wGOTJU5w13pr8w==" spinCount="100000" sheet="1" autoFilter="0"/>
  <phoneticPr fontId="5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TZ2.374.190.4.2024.PM</dc:title>
  <dc:creator>Grazyna Przybylska</dc:creator>
  <cp:lastModifiedBy>Pawel Murglin</cp:lastModifiedBy>
  <cp:lastPrinted>2023-03-15T07:49:37Z</cp:lastPrinted>
  <dcterms:created xsi:type="dcterms:W3CDTF">2015-06-05T18:19:34Z</dcterms:created>
  <dcterms:modified xsi:type="dcterms:W3CDTF">2024-11-04T12:20:28Z</dcterms:modified>
</cp:coreProperties>
</file>