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zczawinska\Desktop\biurówka\"/>
    </mc:Choice>
  </mc:AlternateContent>
  <xr:revisionPtr revIDLastSave="0" documentId="13_ncr:1_{91FE0521-C125-47FE-BA38-F90F1BF701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F_CENOWY!$C$2:$J$135</definedName>
    <definedName name="OLE_LINK1" localSheetId="0">F_CENOWY!$C$4</definedName>
    <definedName name="_xlnm.Print_Titles" localSheetId="0">F_CENOWY!$10:$11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" i="1" l="1"/>
  <c r="I122" i="1"/>
  <c r="J43" i="1"/>
  <c r="I43" i="1"/>
  <c r="H43" i="1"/>
  <c r="H122" i="1"/>
  <c r="H123" i="1"/>
  <c r="J123" i="1" s="1"/>
  <c r="I123" i="1" s="1"/>
  <c r="J15" i="1"/>
  <c r="J45" i="1"/>
  <c r="I45" i="1" s="1"/>
  <c r="J46" i="1"/>
  <c r="I46" i="1" s="1"/>
  <c r="J73" i="1"/>
  <c r="I73" i="1" s="1"/>
  <c r="J77" i="1"/>
  <c r="I77" i="1" s="1"/>
  <c r="I15" i="1"/>
  <c r="H15" i="1"/>
  <c r="H16" i="1"/>
  <c r="J16" i="1" s="1"/>
  <c r="I16" i="1" s="1"/>
  <c r="H17" i="1"/>
  <c r="J17" i="1" s="1"/>
  <c r="I17" i="1" s="1"/>
  <c r="H18" i="1"/>
  <c r="J18" i="1" s="1"/>
  <c r="I18" i="1" s="1"/>
  <c r="H19" i="1"/>
  <c r="J19" i="1" s="1"/>
  <c r="I19" i="1" s="1"/>
  <c r="H20" i="1"/>
  <c r="J20" i="1" s="1"/>
  <c r="I20" i="1" s="1"/>
  <c r="H21" i="1"/>
  <c r="J21" i="1" s="1"/>
  <c r="I21" i="1" s="1"/>
  <c r="H22" i="1"/>
  <c r="J22" i="1" s="1"/>
  <c r="I22" i="1" s="1"/>
  <c r="H23" i="1"/>
  <c r="J23" i="1" s="1"/>
  <c r="I23" i="1" s="1"/>
  <c r="H24" i="1"/>
  <c r="J24" i="1" s="1"/>
  <c r="I24" i="1" s="1"/>
  <c r="H25" i="1"/>
  <c r="J25" i="1" s="1"/>
  <c r="I25" i="1" s="1"/>
  <c r="H26" i="1"/>
  <c r="J26" i="1" s="1"/>
  <c r="I26" i="1" s="1"/>
  <c r="H27" i="1"/>
  <c r="J27" i="1" s="1"/>
  <c r="I27" i="1" s="1"/>
  <c r="H28" i="1"/>
  <c r="J28" i="1" s="1"/>
  <c r="I28" i="1" s="1"/>
  <c r="H29" i="1"/>
  <c r="J29" i="1" s="1"/>
  <c r="I29" i="1" s="1"/>
  <c r="H30" i="1"/>
  <c r="J30" i="1" s="1"/>
  <c r="I30" i="1" s="1"/>
  <c r="H31" i="1"/>
  <c r="J31" i="1" s="1"/>
  <c r="I31" i="1" s="1"/>
  <c r="H32" i="1"/>
  <c r="J32" i="1" s="1"/>
  <c r="I32" i="1" s="1"/>
  <c r="H33" i="1"/>
  <c r="J33" i="1" s="1"/>
  <c r="I33" i="1" s="1"/>
  <c r="H34" i="1"/>
  <c r="J34" i="1" s="1"/>
  <c r="I34" i="1" s="1"/>
  <c r="H35" i="1"/>
  <c r="J35" i="1" s="1"/>
  <c r="I35" i="1" s="1"/>
  <c r="H36" i="1"/>
  <c r="J36" i="1" s="1"/>
  <c r="I36" i="1" s="1"/>
  <c r="H37" i="1"/>
  <c r="J37" i="1" s="1"/>
  <c r="I37" i="1" s="1"/>
  <c r="H38" i="1"/>
  <c r="J38" i="1" s="1"/>
  <c r="I38" i="1" s="1"/>
  <c r="H39" i="1"/>
  <c r="J39" i="1" s="1"/>
  <c r="I39" i="1" s="1"/>
  <c r="H40" i="1"/>
  <c r="J40" i="1" s="1"/>
  <c r="I40" i="1" s="1"/>
  <c r="H41" i="1"/>
  <c r="J41" i="1" s="1"/>
  <c r="I41" i="1" s="1"/>
  <c r="H42" i="1"/>
  <c r="J42" i="1" s="1"/>
  <c r="I42" i="1" s="1"/>
  <c r="H44" i="1"/>
  <c r="J44" i="1" s="1"/>
  <c r="I44" i="1" s="1"/>
  <c r="H45" i="1"/>
  <c r="H46" i="1"/>
  <c r="H47" i="1"/>
  <c r="J47" i="1" s="1"/>
  <c r="I47" i="1" s="1"/>
  <c r="H48" i="1"/>
  <c r="J48" i="1" s="1"/>
  <c r="I48" i="1" s="1"/>
  <c r="H49" i="1"/>
  <c r="J49" i="1" s="1"/>
  <c r="I49" i="1" s="1"/>
  <c r="H50" i="1"/>
  <c r="J50" i="1" s="1"/>
  <c r="I50" i="1" s="1"/>
  <c r="H51" i="1"/>
  <c r="J51" i="1" s="1"/>
  <c r="I51" i="1" s="1"/>
  <c r="H52" i="1"/>
  <c r="J52" i="1" s="1"/>
  <c r="I52" i="1" s="1"/>
  <c r="H53" i="1"/>
  <c r="J53" i="1" s="1"/>
  <c r="I53" i="1" s="1"/>
  <c r="H54" i="1"/>
  <c r="J54" i="1" s="1"/>
  <c r="I54" i="1" s="1"/>
  <c r="H55" i="1"/>
  <c r="J55" i="1" s="1"/>
  <c r="I55" i="1" s="1"/>
  <c r="H56" i="1"/>
  <c r="J56" i="1" s="1"/>
  <c r="I56" i="1" s="1"/>
  <c r="H57" i="1"/>
  <c r="J57" i="1" s="1"/>
  <c r="I57" i="1" s="1"/>
  <c r="H58" i="1"/>
  <c r="J58" i="1" s="1"/>
  <c r="I58" i="1" s="1"/>
  <c r="H59" i="1"/>
  <c r="J59" i="1" s="1"/>
  <c r="I59" i="1" s="1"/>
  <c r="H60" i="1"/>
  <c r="J60" i="1" s="1"/>
  <c r="I60" i="1" s="1"/>
  <c r="H61" i="1"/>
  <c r="J61" i="1" s="1"/>
  <c r="I61" i="1" s="1"/>
  <c r="H62" i="1"/>
  <c r="J62" i="1" s="1"/>
  <c r="I62" i="1" s="1"/>
  <c r="H63" i="1"/>
  <c r="J63" i="1" s="1"/>
  <c r="I63" i="1" s="1"/>
  <c r="H64" i="1"/>
  <c r="J64" i="1" s="1"/>
  <c r="I64" i="1" s="1"/>
  <c r="H65" i="1"/>
  <c r="J65" i="1" s="1"/>
  <c r="I65" i="1" s="1"/>
  <c r="H66" i="1"/>
  <c r="J66" i="1" s="1"/>
  <c r="I66" i="1" s="1"/>
  <c r="H67" i="1"/>
  <c r="J67" i="1" s="1"/>
  <c r="I67" i="1" s="1"/>
  <c r="H68" i="1"/>
  <c r="J68" i="1" s="1"/>
  <c r="I68" i="1" s="1"/>
  <c r="H69" i="1"/>
  <c r="J69" i="1" s="1"/>
  <c r="I69" i="1" s="1"/>
  <c r="H70" i="1"/>
  <c r="J70" i="1" s="1"/>
  <c r="I70" i="1" s="1"/>
  <c r="H71" i="1"/>
  <c r="J71" i="1" s="1"/>
  <c r="I71" i="1" s="1"/>
  <c r="H72" i="1"/>
  <c r="J72" i="1" s="1"/>
  <c r="I72" i="1" s="1"/>
  <c r="H73" i="1"/>
  <c r="H74" i="1"/>
  <c r="J74" i="1" s="1"/>
  <c r="I74" i="1" s="1"/>
  <c r="H75" i="1"/>
  <c r="J75" i="1" s="1"/>
  <c r="I75" i="1" s="1"/>
  <c r="H76" i="1"/>
  <c r="J76" i="1" s="1"/>
  <c r="I76" i="1" s="1"/>
  <c r="H77" i="1"/>
  <c r="H78" i="1"/>
  <c r="J78" i="1" s="1"/>
  <c r="I78" i="1" s="1"/>
  <c r="H79" i="1"/>
  <c r="J79" i="1" s="1"/>
  <c r="I79" i="1" s="1"/>
  <c r="H80" i="1"/>
  <c r="J80" i="1" s="1"/>
  <c r="I80" i="1" s="1"/>
  <c r="H81" i="1"/>
  <c r="J81" i="1" s="1"/>
  <c r="I81" i="1" s="1"/>
  <c r="H82" i="1"/>
  <c r="J82" i="1" s="1"/>
  <c r="I82" i="1" s="1"/>
  <c r="H83" i="1"/>
  <c r="J83" i="1" s="1"/>
  <c r="I83" i="1" s="1"/>
  <c r="H84" i="1"/>
  <c r="J84" i="1" s="1"/>
  <c r="I84" i="1" s="1"/>
  <c r="H85" i="1"/>
  <c r="J85" i="1" s="1"/>
  <c r="I85" i="1" s="1"/>
  <c r="H86" i="1"/>
  <c r="J86" i="1" s="1"/>
  <c r="I86" i="1" s="1"/>
  <c r="H87" i="1"/>
  <c r="J87" i="1" s="1"/>
  <c r="I87" i="1" s="1"/>
  <c r="H88" i="1"/>
  <c r="J88" i="1" s="1"/>
  <c r="I88" i="1" s="1"/>
  <c r="H89" i="1"/>
  <c r="J89" i="1" s="1"/>
  <c r="I89" i="1" s="1"/>
  <c r="H90" i="1"/>
  <c r="J90" i="1" s="1"/>
  <c r="I90" i="1" s="1"/>
  <c r="H91" i="1"/>
  <c r="J91" i="1" s="1"/>
  <c r="I91" i="1" s="1"/>
  <c r="H92" i="1"/>
  <c r="J92" i="1" s="1"/>
  <c r="I92" i="1" s="1"/>
  <c r="H93" i="1"/>
  <c r="J93" i="1" s="1"/>
  <c r="I93" i="1" s="1"/>
  <c r="H94" i="1"/>
  <c r="J94" i="1" s="1"/>
  <c r="I94" i="1" s="1"/>
  <c r="H95" i="1"/>
  <c r="J95" i="1" s="1"/>
  <c r="I95" i="1" s="1"/>
  <c r="H96" i="1"/>
  <c r="J96" i="1" s="1"/>
  <c r="I96" i="1" s="1"/>
  <c r="H97" i="1"/>
  <c r="J97" i="1" s="1"/>
  <c r="I97" i="1" s="1"/>
  <c r="H98" i="1"/>
  <c r="J98" i="1" s="1"/>
  <c r="I98" i="1" s="1"/>
  <c r="H99" i="1"/>
  <c r="J99" i="1" s="1"/>
  <c r="I99" i="1" s="1"/>
  <c r="H100" i="1"/>
  <c r="J100" i="1" s="1"/>
  <c r="I100" i="1" s="1"/>
  <c r="H101" i="1"/>
  <c r="J101" i="1" s="1"/>
  <c r="I101" i="1" s="1"/>
  <c r="H102" i="1"/>
  <c r="J102" i="1" s="1"/>
  <c r="I102" i="1" s="1"/>
  <c r="H103" i="1"/>
  <c r="J103" i="1" s="1"/>
  <c r="I103" i="1" s="1"/>
  <c r="H104" i="1"/>
  <c r="J104" i="1" s="1"/>
  <c r="I104" i="1" s="1"/>
  <c r="H105" i="1"/>
  <c r="J105" i="1" s="1"/>
  <c r="I105" i="1" s="1"/>
  <c r="H106" i="1"/>
  <c r="J106" i="1" s="1"/>
  <c r="I106" i="1" s="1"/>
  <c r="H107" i="1"/>
  <c r="J107" i="1" s="1"/>
  <c r="I107" i="1" s="1"/>
  <c r="H108" i="1"/>
  <c r="J108" i="1" s="1"/>
  <c r="I108" i="1" s="1"/>
  <c r="H109" i="1"/>
  <c r="J109" i="1" s="1"/>
  <c r="I109" i="1" s="1"/>
  <c r="H110" i="1"/>
  <c r="J110" i="1" s="1"/>
  <c r="I110" i="1" s="1"/>
  <c r="H111" i="1"/>
  <c r="J111" i="1" s="1"/>
  <c r="I111" i="1" s="1"/>
  <c r="H112" i="1"/>
  <c r="J112" i="1" s="1"/>
  <c r="I112" i="1" s="1"/>
  <c r="H113" i="1"/>
  <c r="J113" i="1" s="1"/>
  <c r="I113" i="1" s="1"/>
  <c r="H114" i="1"/>
  <c r="J114" i="1" s="1"/>
  <c r="I114" i="1" s="1"/>
  <c r="H115" i="1"/>
  <c r="J115" i="1" s="1"/>
  <c r="I115" i="1" s="1"/>
  <c r="H116" i="1"/>
  <c r="J116" i="1" s="1"/>
  <c r="I116" i="1" s="1"/>
  <c r="H117" i="1"/>
  <c r="J117" i="1" s="1"/>
  <c r="I117" i="1" s="1"/>
  <c r="H118" i="1"/>
  <c r="J118" i="1" s="1"/>
  <c r="I118" i="1" s="1"/>
  <c r="H119" i="1"/>
  <c r="J119" i="1" s="1"/>
  <c r="I119" i="1" s="1"/>
  <c r="H120" i="1"/>
  <c r="J120" i="1" s="1"/>
  <c r="I120" i="1" s="1"/>
  <c r="H121" i="1"/>
  <c r="J121" i="1" s="1"/>
  <c r="I121" i="1" s="1"/>
  <c r="H12" i="1"/>
  <c r="H13" i="1"/>
  <c r="J13" i="1" s="1"/>
  <c r="H14" i="1"/>
  <c r="J14" i="1" s="1"/>
  <c r="I14" i="1" s="1"/>
  <c r="J12" i="1" l="1"/>
  <c r="I12" i="1" s="1"/>
  <c r="F124" i="1" l="1"/>
  <c r="H124" i="1" l="1"/>
  <c r="J124" i="1" l="1"/>
</calcChain>
</file>

<file path=xl/sharedStrings.xml><?xml version="1.0" encoding="utf-8"?>
<sst xmlns="http://schemas.openxmlformats.org/spreadsheetml/2006/main" count="365" uniqueCount="254">
  <si>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</si>
  <si>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</si>
  <si>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</si>
  <si>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</si>
  <si>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</si>
  <si>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</si>
  <si>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</si>
  <si>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</si>
  <si>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</si>
  <si>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8</t>
  </si>
  <si>
    <t>WARTOŚĆ NETTO OGÓŁEM (ZŁ)</t>
  </si>
  <si>
    <t>ILOŚĆ (SZT.)</t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</si>
  <si>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</si>
  <si>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</si>
  <si>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</si>
  <si>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</si>
  <si>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</si>
  <si>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</si>
  <si>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</si>
  <si>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</si>
  <si>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</si>
  <si>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</si>
  <si>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</si>
  <si>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szt.</t>
  </si>
  <si>
    <t>WARTOŚĆ BRUTTO OGÓŁEM (ZŁ)2</t>
  </si>
  <si>
    <r>
      <t>CENA JEDNOSTKOWA NETTO/SZT. (ZŁ)</t>
    </r>
    <r>
      <rPr>
        <b/>
        <vertAlign val="superscript"/>
        <sz val="10"/>
        <rFont val="Calibri"/>
        <family val="2"/>
        <scheme val="minor"/>
      </rPr>
      <t>2</t>
    </r>
  </si>
  <si>
    <t>CENA JEDNOSTKOWA  BRUTTO SZT (ZŁ)</t>
  </si>
  <si>
    <r>
      <t xml:space="preserve">dostawa ARTYKUŁÓW BIUROWYCH </t>
    </r>
    <r>
      <rPr>
        <sz val="11"/>
        <color theme="1"/>
        <rFont val="Times New Roman"/>
        <family val="1"/>
        <charset val="238"/>
      </rPr>
      <t>dla potrzeb Urzędu Morskiego w Gdyni</t>
    </r>
  </si>
  <si>
    <r>
      <t xml:space="preserve">bloczki kostka nie klejona;  83-85 mm x 83-85 mm;  </t>
    </r>
    <r>
      <rPr>
        <b/>
        <sz val="10"/>
        <color rgb="FF000000"/>
        <rFont val="Calibri"/>
        <family val="2"/>
        <charset val="238"/>
      </rPr>
      <t>wys. min. 70 mm</t>
    </r>
  </si>
  <si>
    <t>bloczki  samoprzylepne 75/76 mm x 125/127 mm</t>
  </si>
  <si>
    <t>bloczki samoprzylepne 50/51mm x 38/40 mm, a’12</t>
  </si>
  <si>
    <t>bloczki  samoprzylepne 50/51 mm x 75/76 mm</t>
  </si>
  <si>
    <t>bloczki  samoprzylepne 75/76 mm x 75/76 mm</t>
  </si>
  <si>
    <r>
      <t xml:space="preserve">blok biurowy </t>
    </r>
    <r>
      <rPr>
        <b/>
        <sz val="10"/>
        <color theme="1"/>
        <rFont val="Calibri"/>
        <family val="2"/>
        <charset val="238"/>
      </rPr>
      <t>Office Products / Top 2000</t>
    </r>
    <r>
      <rPr>
        <sz val="10"/>
        <color theme="1"/>
        <rFont val="Calibri"/>
        <family val="2"/>
        <charset val="238"/>
      </rPr>
      <t xml:space="preserve"> w kratkę A4, 100 kartek, gramatura min 60g/m2</t>
    </r>
  </si>
  <si>
    <r>
      <t xml:space="preserve">blok biurowy </t>
    </r>
    <r>
      <rPr>
        <b/>
        <sz val="10"/>
        <color theme="1"/>
        <rFont val="Calibri"/>
        <family val="2"/>
        <charset val="238"/>
      </rPr>
      <t>Office Products / Top 2000</t>
    </r>
    <r>
      <rPr>
        <sz val="10"/>
        <color theme="1"/>
        <rFont val="Calibri"/>
        <family val="2"/>
        <charset val="238"/>
      </rPr>
      <t xml:space="preserve">  w kratkę A5, 50 kartek, gramatura min 60g/m2</t>
    </r>
  </si>
  <si>
    <r>
      <t xml:space="preserve">cienkopisy </t>
    </r>
    <r>
      <rPr>
        <b/>
        <sz val="10"/>
        <color rgb="FF000000"/>
        <rFont val="Calibri"/>
        <family val="2"/>
        <charset val="238"/>
      </rPr>
      <t>Donau D-fine</t>
    </r>
    <r>
      <rPr>
        <sz val="10"/>
        <color rgb="FF000000"/>
        <rFont val="Calibri"/>
        <family val="2"/>
        <charset val="238"/>
      </rPr>
      <t xml:space="preserve">, kolory czarne, czerwone, niebieskie, zielone                 </t>
    </r>
  </si>
  <si>
    <r>
      <t xml:space="preserve">datownik </t>
    </r>
    <r>
      <rPr>
        <b/>
        <sz val="10"/>
        <color theme="1"/>
        <rFont val="Calibri"/>
        <family val="2"/>
        <charset val="238"/>
      </rPr>
      <t>Trodat 4810 / Colop S120</t>
    </r>
    <r>
      <rPr>
        <sz val="10"/>
        <color theme="1"/>
        <rFont val="Calibri"/>
        <family val="2"/>
        <charset val="238"/>
      </rPr>
      <t xml:space="preserve"> (miesiąc w wersji cyfrowej), wysokość cyfr 4 mm, format ISO</t>
    </r>
  </si>
  <si>
    <t>długopis na metalowym łańcuszku, przyklejana podstawa w kształcie obrotowej kulki, długość łańcuszka: 55-60 cm, grubość końcówki: 0,7 mm, wkład wymienny.</t>
  </si>
  <si>
    <r>
      <t xml:space="preserve">długopis typu </t>
    </r>
    <r>
      <rPr>
        <b/>
        <sz val="10"/>
        <color theme="1"/>
        <rFont val="Calibri"/>
        <family val="2"/>
        <charset val="238"/>
      </rPr>
      <t>Penac RB 085</t>
    </r>
    <r>
      <rPr>
        <sz val="10"/>
        <color theme="1"/>
        <rFont val="Calibri"/>
        <family val="2"/>
        <charset val="238"/>
      </rPr>
      <t xml:space="preserve"> , automatyczny w gumowanej obudowie, długość pisania linii min 700 mb, grubość końcówki 1 mm (kolor tuszu: czarny, niebieski, czerwony)                                                                                     </t>
    </r>
  </si>
  <si>
    <r>
      <t xml:space="preserve">długopis  </t>
    </r>
    <r>
      <rPr>
        <b/>
        <sz val="10"/>
        <color theme="1"/>
        <rFont val="Calibri"/>
        <family val="2"/>
        <charset val="238"/>
      </rPr>
      <t>Pentel BK 77</t>
    </r>
    <r>
      <rPr>
        <sz val="10"/>
        <color theme="1"/>
        <rFont val="Calibri"/>
        <family val="2"/>
        <charset val="238"/>
      </rPr>
      <t xml:space="preserve"> (kolor tuszu: czarny, niebieski, czerwony)</t>
    </r>
  </si>
  <si>
    <r>
      <t xml:space="preserve">długopis automatyczny </t>
    </r>
    <r>
      <rPr>
        <b/>
        <sz val="10"/>
        <color theme="1"/>
        <rFont val="Calibri"/>
        <family val="2"/>
        <charset val="238"/>
      </rPr>
      <t>Record</t>
    </r>
    <r>
      <rPr>
        <sz val="10"/>
        <color theme="1"/>
        <rFont val="Calibri"/>
        <family val="2"/>
        <charset val="238"/>
      </rPr>
      <t xml:space="preserve">  (kolor tuszu: czarny, niebieski)</t>
    </r>
  </si>
  <si>
    <r>
      <t xml:space="preserve">pióro żelowe </t>
    </r>
    <r>
      <rPr>
        <b/>
        <sz val="10"/>
        <color theme="1"/>
        <rFont val="Calibri"/>
        <family val="2"/>
        <charset val="238"/>
      </rPr>
      <t xml:space="preserve">Donau </t>
    </r>
    <r>
      <rPr>
        <sz val="10"/>
        <color theme="1"/>
        <rFont val="Calibri"/>
        <family val="2"/>
        <charset val="238"/>
      </rPr>
      <t>(kolor tuszu: czarny, niebieski, czerwony)</t>
    </r>
  </si>
  <si>
    <r>
      <t xml:space="preserve">dziennik korespondencyjny </t>
    </r>
    <r>
      <rPr>
        <b/>
        <sz val="10"/>
        <color theme="1"/>
        <rFont val="Calibri"/>
        <family val="2"/>
        <charset val="238"/>
      </rPr>
      <t>A4 Barbara/Interdruk</t>
    </r>
    <r>
      <rPr>
        <sz val="10"/>
        <color theme="1"/>
        <rFont val="Calibri"/>
        <family val="2"/>
        <charset val="238"/>
      </rPr>
      <t>, 96 kartek, twarda oprawa</t>
    </r>
  </si>
  <si>
    <r>
      <t xml:space="preserve">dziennik korespondencyjny A4 </t>
    </r>
    <r>
      <rPr>
        <b/>
        <sz val="10"/>
        <color theme="1"/>
        <rFont val="Calibri"/>
        <family val="2"/>
        <charset val="238"/>
      </rPr>
      <t>Barbara/Interdruk,</t>
    </r>
    <r>
      <rPr>
        <sz val="10"/>
        <color theme="1"/>
        <rFont val="Calibri"/>
        <family val="2"/>
        <charset val="238"/>
      </rPr>
      <t xml:space="preserve"> 192 kartki, twarda oprawa</t>
    </r>
  </si>
  <si>
    <r>
      <t xml:space="preserve">dziurkacz </t>
    </r>
    <r>
      <rPr>
        <b/>
        <sz val="10"/>
        <color theme="1"/>
        <rFont val="Calibri"/>
        <family val="2"/>
        <charset val="238"/>
      </rPr>
      <t xml:space="preserve">Kangaroo </t>
    </r>
    <r>
      <rPr>
        <b/>
        <sz val="10"/>
        <color rgb="FF000000"/>
        <rFont val="Calibri"/>
        <family val="2"/>
        <charset val="238"/>
      </rPr>
      <t>KA30</t>
    </r>
  </si>
  <si>
    <r>
      <t xml:space="preserve">folia do laminowania </t>
    </r>
    <r>
      <rPr>
        <b/>
        <sz val="10"/>
        <color theme="1"/>
        <rFont val="Calibri"/>
        <family val="2"/>
        <charset val="238"/>
      </rPr>
      <t>Argo / Office Products</t>
    </r>
    <r>
      <rPr>
        <sz val="10"/>
        <color theme="1"/>
        <rFont val="Calibri"/>
        <family val="2"/>
        <charset val="238"/>
      </rPr>
      <t xml:space="preserve"> A5 grubość 125 mic.,   błyszcząca, 100 szt./op.</t>
    </r>
  </si>
  <si>
    <r>
      <t xml:space="preserve">folia do laminowania </t>
    </r>
    <r>
      <rPr>
        <b/>
        <sz val="10"/>
        <color theme="1"/>
        <rFont val="Calibri"/>
        <family val="2"/>
        <charset val="238"/>
      </rPr>
      <t>Argo / Office Products</t>
    </r>
    <r>
      <rPr>
        <sz val="10"/>
        <color theme="1"/>
        <rFont val="Calibri"/>
        <family val="2"/>
        <charset val="238"/>
      </rPr>
      <t xml:space="preserve"> A6 grubość 125 mic., błyszcząca,  100 szt./op.</t>
    </r>
  </si>
  <si>
    <r>
      <t xml:space="preserve">folia do laminowania </t>
    </r>
    <r>
      <rPr>
        <b/>
        <sz val="10"/>
        <color theme="1"/>
        <rFont val="Calibri"/>
        <family val="2"/>
        <charset val="238"/>
      </rPr>
      <t>Argo / Office Products</t>
    </r>
    <r>
      <rPr>
        <sz val="10"/>
        <color theme="1"/>
        <rFont val="Calibri"/>
        <family val="2"/>
        <charset val="238"/>
      </rPr>
      <t xml:space="preserve"> A4 grubość 125 mic., błyszcząca,  100 szt./op.</t>
    </r>
  </si>
  <si>
    <t>grafity do ołówków automatycznych 0,5 mm grubości; twardość 2B-2H, opakowanie 12 szt.</t>
  </si>
  <si>
    <t>gumka do mazania o wymiarach min 62x21x11 mm</t>
  </si>
  <si>
    <r>
      <t xml:space="preserve">klej w sztyfcie </t>
    </r>
    <r>
      <rPr>
        <b/>
        <sz val="10"/>
        <color theme="1"/>
        <rFont val="Calibri"/>
        <family val="2"/>
        <charset val="238"/>
      </rPr>
      <t>Amos (Glue Stick) / Pritt/Donau</t>
    </r>
    <r>
      <rPr>
        <sz val="10"/>
        <color theme="1"/>
        <rFont val="Calibri"/>
        <family val="2"/>
        <charset val="238"/>
      </rPr>
      <t xml:space="preserve"> ; op. 20 - 25g. </t>
    </r>
  </si>
  <si>
    <t>klipsy biurowe (do papieru)  32mm, pakowane po 12 szt.</t>
  </si>
  <si>
    <t>klipsy biurowe (do papieru)  41mm, pakowane po 12 szt.</t>
  </si>
  <si>
    <t>klipsy biurowe (do papieru)  51mm, pakowane po 12 szt.</t>
  </si>
  <si>
    <t>klipsy biurowe (do papieru)  19mm, pakowane po 12 szt.</t>
  </si>
  <si>
    <r>
      <t xml:space="preserve">koperty C4 (229 mm x 324 mm) białe SAMOKLEJĄCE  firmy </t>
    </r>
    <r>
      <rPr>
        <b/>
        <sz val="10"/>
        <color theme="1"/>
        <rFont val="Calibri"/>
        <family val="2"/>
        <charset val="238"/>
      </rPr>
      <t>A&amp;G / NC</t>
    </r>
    <r>
      <rPr>
        <sz val="10"/>
        <color theme="1"/>
        <rFont val="Calibri"/>
        <family val="2"/>
        <charset val="238"/>
      </rPr>
      <t xml:space="preserve"> a’50</t>
    </r>
  </si>
  <si>
    <r>
      <t xml:space="preserve">koperty C5 (162 mm x 229 mm) białe SAMOKLEJĄCE  firmy  </t>
    </r>
    <r>
      <rPr>
        <b/>
        <sz val="10"/>
        <color theme="1"/>
        <rFont val="Calibri"/>
        <family val="2"/>
        <charset val="238"/>
      </rPr>
      <t>A&amp;G / NC</t>
    </r>
    <r>
      <rPr>
        <sz val="10"/>
        <color theme="1"/>
        <rFont val="Calibri"/>
        <family val="2"/>
        <charset val="238"/>
      </rPr>
      <t xml:space="preserve"> a’50</t>
    </r>
  </si>
  <si>
    <r>
      <t xml:space="preserve">koperty C6 (114 mm x 162 mm) białe SAMOKLEJĄCE firmy </t>
    </r>
    <r>
      <rPr>
        <b/>
        <sz val="10"/>
        <color theme="1"/>
        <rFont val="Calibri"/>
        <family val="2"/>
        <charset val="238"/>
      </rPr>
      <t>A&amp;G / NC</t>
    </r>
    <r>
      <rPr>
        <sz val="10"/>
        <color theme="1"/>
        <rFont val="Calibri"/>
        <family val="2"/>
        <charset val="238"/>
      </rPr>
      <t xml:space="preserve"> a’50</t>
    </r>
  </si>
  <si>
    <r>
      <t xml:space="preserve">koperty DL (110 mm x 220 mm) białe z okienkiem SAMOKLEJĄCE  (prawe okienko)  firmy </t>
    </r>
    <r>
      <rPr>
        <b/>
        <sz val="10"/>
        <color theme="1"/>
        <rFont val="Calibri"/>
        <family val="2"/>
        <charset val="238"/>
      </rPr>
      <t>A&amp;G / NC</t>
    </r>
    <r>
      <rPr>
        <sz val="10"/>
        <color theme="1"/>
        <rFont val="Calibri"/>
        <family val="2"/>
        <charset val="238"/>
      </rPr>
      <t xml:space="preserve"> a’50</t>
    </r>
  </si>
  <si>
    <r>
      <t xml:space="preserve">koperty z rozszerzanymi bokami i spodem B4 (250 mm x 353 mm x 38 mm) SAMOKLEJĄCE z paskiem do zaklejania  firmy </t>
    </r>
    <r>
      <rPr>
        <b/>
        <sz val="10"/>
        <color theme="1"/>
        <rFont val="Calibri"/>
        <family val="2"/>
        <charset val="238"/>
      </rPr>
      <t>A&amp;G / NC</t>
    </r>
    <r>
      <rPr>
        <sz val="10"/>
        <color theme="1"/>
        <rFont val="Calibri"/>
        <family val="2"/>
        <charset val="238"/>
      </rPr>
      <t xml:space="preserve"> a’25</t>
    </r>
  </si>
  <si>
    <r>
      <t xml:space="preserve">korektor w piórze </t>
    </r>
    <r>
      <rPr>
        <b/>
        <sz val="10"/>
        <color theme="1"/>
        <rFont val="Calibri"/>
        <family val="2"/>
        <charset val="238"/>
      </rPr>
      <t>Oval ZIG-1000 / Donau</t>
    </r>
    <r>
      <rPr>
        <sz val="10"/>
        <color theme="1"/>
        <rFont val="Calibri"/>
        <family val="2"/>
        <charset val="238"/>
      </rPr>
      <t xml:space="preserve"> min.7 ml</t>
    </r>
  </si>
  <si>
    <r>
      <t xml:space="preserve">korektor w płynie na bazie rozpuszczalnika </t>
    </r>
    <r>
      <rPr>
        <b/>
        <sz val="10"/>
        <color theme="1"/>
        <rFont val="Calibri"/>
        <family val="2"/>
        <charset val="238"/>
      </rPr>
      <t>Donau / Pritt /Grand</t>
    </r>
    <r>
      <rPr>
        <sz val="10"/>
        <color theme="1"/>
        <rFont val="Calibri"/>
        <family val="2"/>
        <charset val="238"/>
      </rPr>
      <t xml:space="preserve"> pojemność 20 ml</t>
    </r>
  </si>
  <si>
    <r>
      <t xml:space="preserve">korektor w taśmie </t>
    </r>
    <r>
      <rPr>
        <b/>
        <sz val="10"/>
        <color rgb="FF000000"/>
        <rFont val="Calibri"/>
        <family val="2"/>
        <charset val="238"/>
      </rPr>
      <t>Tipp-Ex / Pentel</t>
    </r>
    <r>
      <rPr>
        <sz val="10"/>
        <color rgb="FF000000"/>
        <rFont val="Calibri"/>
        <family val="2"/>
        <charset val="238"/>
      </rPr>
      <t xml:space="preserve"> długość </t>
    </r>
    <r>
      <rPr>
        <sz val="10"/>
        <color theme="1"/>
        <rFont val="Calibri"/>
        <family val="2"/>
        <charset val="238"/>
      </rPr>
      <t>min. 12 m.</t>
    </r>
  </si>
  <si>
    <t>koszula na dokumenty A4 poszerzana z klapką u góry; boki poszerzane do pojemności min.23 mm; min. 170 mic. a’10</t>
  </si>
  <si>
    <t>koszulka na dokumenty B4 otwierana z boku;  przezroczysta, boczna klapka zabezpiecza dokumenty przed wypadaniem;  min. 100 mic a’10</t>
  </si>
  <si>
    <t>linijka przezroczysta długości 20cm, nieścieralna skala w centymetrach z jednej strony</t>
  </si>
  <si>
    <t>linijka przezroczysta długości 40cm, nieścieralna skala w centymetrach z jednej strony</t>
  </si>
  <si>
    <t>rozszywacz biurowy</t>
  </si>
  <si>
    <t>koszulka  przezroczysta A4 do przechowywania katalogów;  poszerzana do pojemności min. 23 mm; min. 170 mic. bez klapki, a’10</t>
  </si>
  <si>
    <t>koszulka na dokumenty A4 wykonana z folii krystalicznej,  grubość min. 90 mikronów, otwierana tylko z góry, a’100</t>
  </si>
  <si>
    <r>
      <t xml:space="preserve">marker </t>
    </r>
    <r>
      <rPr>
        <b/>
        <sz val="10"/>
        <color rgb="FF000000"/>
        <rFont val="Calibri"/>
        <family val="2"/>
        <charset val="238"/>
      </rPr>
      <t>Q-Connect/ Stabilo OHPen / Staedtler/Schneider</t>
    </r>
    <r>
      <rPr>
        <sz val="10"/>
        <color rgb="FF000000"/>
        <rFont val="Calibri"/>
        <family val="2"/>
        <charset val="238"/>
      </rPr>
      <t xml:space="preserve"> grubość linii 0,4 mm (kolor tuszu: czarny, czerwony, niebieski, zielony)</t>
    </r>
  </si>
  <si>
    <r>
      <t xml:space="preserve">marker permanentny </t>
    </r>
    <r>
      <rPr>
        <b/>
        <sz val="10"/>
        <color rgb="FF000000"/>
        <rFont val="Calibri"/>
        <family val="2"/>
        <charset val="238"/>
      </rPr>
      <t>Edding 300/ Schneider Maxx 130</t>
    </r>
    <r>
      <rPr>
        <sz val="10"/>
        <color rgb="FF000000"/>
        <rFont val="Calibri"/>
        <family val="2"/>
        <charset val="238"/>
      </rPr>
      <t xml:space="preserve"> (kolor tuszu: czarny, niebieski, zielony, czerwony)</t>
    </r>
  </si>
  <si>
    <t>nożyczki biurowe uniwersalne z miękkim uchwytem Grand 5100/ Donau długość 25,0  cm - 25,5 cm</t>
  </si>
  <si>
    <t>ofertówka sztywna L (rożek)  A4; 200 mic.;  25 szt./op.</t>
  </si>
  <si>
    <r>
      <t xml:space="preserve">okładki do bindowania </t>
    </r>
    <r>
      <rPr>
        <b/>
        <sz val="10"/>
        <color rgb="FF000000"/>
        <rFont val="Calibri"/>
        <family val="2"/>
        <charset val="238"/>
      </rPr>
      <t>Argo/Office</t>
    </r>
    <r>
      <rPr>
        <sz val="10"/>
        <color rgb="FF00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>Products</t>
    </r>
    <r>
      <rPr>
        <sz val="10"/>
        <color rgb="FF000000"/>
        <rFont val="Calibri"/>
        <family val="2"/>
        <charset val="238"/>
      </rPr>
      <t>; skóropodobne 250 g/m2; czarne, niebieskie; format A4;  100 szt./op.</t>
    </r>
  </si>
  <si>
    <r>
      <t xml:space="preserve">okładka do bindowania </t>
    </r>
    <r>
      <rPr>
        <b/>
        <sz val="10"/>
        <color rgb="FF000000"/>
        <rFont val="Calibri"/>
        <family val="2"/>
        <charset val="238"/>
      </rPr>
      <t>Argo/Office Products</t>
    </r>
    <r>
      <rPr>
        <sz val="10"/>
        <color rgb="FF000000"/>
        <rFont val="Calibri"/>
        <family val="2"/>
        <charset val="238"/>
      </rPr>
      <t>; przeźroczysta, format A4; grubość  0,2mm; 100 szt. op.</t>
    </r>
  </si>
  <si>
    <r>
      <t xml:space="preserve">ołówki automatyczne na grafity 0,5 mm </t>
    </r>
    <r>
      <rPr>
        <b/>
        <sz val="10"/>
        <color rgb="FF000000"/>
        <rFont val="Calibri"/>
        <family val="2"/>
        <charset val="238"/>
      </rPr>
      <t>Pentel Sharplet-2/Penac RB085</t>
    </r>
  </si>
  <si>
    <r>
      <t xml:space="preserve">ołówki </t>
    </r>
    <r>
      <rPr>
        <b/>
        <sz val="10"/>
        <color rgb="FF000000"/>
        <rFont val="Calibri"/>
        <family val="2"/>
        <charset val="238"/>
      </rPr>
      <t>Staedtler Noris / Stabilo Othello</t>
    </r>
    <r>
      <rPr>
        <sz val="10"/>
        <color rgb="FF000000"/>
        <rFont val="Calibri"/>
        <family val="2"/>
        <charset val="238"/>
      </rPr>
      <t xml:space="preserve"> z gumką  H2 - B2  a’12</t>
    </r>
  </si>
  <si>
    <t>pojemnik na długopisy, wykonany z lakierowanego metalu, wymiary 100-110x90-80mm siatkowy srebrny lub czarny</t>
  </si>
  <si>
    <r>
      <t xml:space="preserve">papier do plotera </t>
    </r>
    <r>
      <rPr>
        <b/>
        <sz val="10"/>
        <color rgb="FF000000"/>
        <rFont val="Calibri"/>
        <family val="2"/>
        <charset val="238"/>
      </rPr>
      <t>Emerson</t>
    </r>
    <r>
      <rPr>
        <sz val="10"/>
        <color rgb="FF000000"/>
        <rFont val="Calibri"/>
        <family val="2"/>
        <charset val="238"/>
      </rPr>
      <t>. 90g/m2 1067 mm x 50 m</t>
    </r>
  </si>
  <si>
    <r>
      <t xml:space="preserve">papier do plotera  </t>
    </r>
    <r>
      <rPr>
        <b/>
        <sz val="10"/>
        <color rgb="FF000000"/>
        <rFont val="Calibri"/>
        <family val="2"/>
        <charset val="238"/>
      </rPr>
      <t>Emerson</t>
    </r>
    <r>
      <rPr>
        <sz val="10"/>
        <color rgb="FF000000"/>
        <rFont val="Calibri"/>
        <family val="2"/>
        <charset val="238"/>
      </rPr>
      <t xml:space="preserve"> 90g/m2 610 mm x 50 m</t>
    </r>
  </si>
  <si>
    <r>
      <t xml:space="preserve">papier do plotera  </t>
    </r>
    <r>
      <rPr>
        <b/>
        <sz val="10"/>
        <color rgb="FF000000"/>
        <rFont val="Calibri"/>
        <family val="2"/>
        <charset val="238"/>
      </rPr>
      <t>Emerson</t>
    </r>
    <r>
      <rPr>
        <sz val="10"/>
        <color rgb="FF000000"/>
        <rFont val="Calibri"/>
        <family val="2"/>
        <charset val="238"/>
      </rPr>
      <t>, 90g/m2 914 mm x 50 m</t>
    </r>
  </si>
  <si>
    <r>
      <t xml:space="preserve">półka - kuweta na dokumenty </t>
    </r>
    <r>
      <rPr>
        <b/>
        <sz val="10"/>
        <color rgb="FF000000"/>
        <rFont val="Calibri"/>
        <family val="2"/>
        <charset val="238"/>
      </rPr>
      <t>Esselte/Donau/Office Products</t>
    </r>
    <r>
      <rPr>
        <sz val="10"/>
        <color rgb="FF000000"/>
        <rFont val="Calibri"/>
        <family val="2"/>
        <charset val="238"/>
      </rPr>
      <t>;  przeźroczysta w formacie A4 wykonana z tworzywa o wysokiej wytrzymałości, odporna na uderzenia, możliwość ustawiania kuwet jedna na drugiej</t>
    </r>
  </si>
  <si>
    <t xml:space="preserve">przekładki do segregatora; kartonowe min. 170g; z pierwszą kartą do opisu;  alfabetyczne A-Z </t>
  </si>
  <si>
    <t>przekładki do segregatora; kartonowe min. 170g; z pierwszą kartą do opisu; 1-20 A4 numeryczne</t>
  </si>
  <si>
    <t>przekładki do segregatora, z kartonu min 180 g/m2,w min. czterech kolorach w opakowaniu, otwory umożliwiające wpięcie do segregatora, wymiar 235 x 105mm - 1/3 A4, opakowanie 100 sztuk</t>
  </si>
  <si>
    <r>
      <t xml:space="preserve">pojemnik na katalogi formatu A4 do czasopism, katalogów, plastikowy; ulotek szer. 70-80 mm;  </t>
    </r>
    <r>
      <rPr>
        <b/>
        <sz val="10"/>
        <color rgb="FF000000"/>
        <rFont val="Calibri"/>
        <family val="2"/>
        <charset val="238"/>
      </rPr>
      <t>Donau / Esselte /Leitz</t>
    </r>
  </si>
  <si>
    <r>
      <t xml:space="preserve">gazetownik </t>
    </r>
    <r>
      <rPr>
        <b/>
        <sz val="10"/>
        <color rgb="FF000000"/>
        <rFont val="Calibri"/>
        <family val="2"/>
        <charset val="238"/>
      </rPr>
      <t>Esselte / Bantex/Donau</t>
    </r>
    <r>
      <rPr>
        <sz val="10"/>
        <color rgb="FF000000"/>
        <rFont val="Calibri"/>
        <family val="2"/>
        <charset val="238"/>
      </rPr>
      <t xml:space="preserve"> składany na dokumenty o formacie A4; grzbiet 70 mm wykonany z PCV</t>
    </r>
  </si>
  <si>
    <t>skoroszyt wykonany z tektury, zawieszany na metalową zawieszkę umożliwiająca wpięcie do segregatora, A4 1/2; gramatura min. 250 g</t>
  </si>
  <si>
    <t>skoroszyt wykonany z tektury, zawieszany na metalową zawieszkę umożliwiająca wpięcie do segregatora, A4; gramatura min. 250 g</t>
  </si>
  <si>
    <r>
      <t xml:space="preserve">skoroszyt wpinany do segregatora A4; przednia okładka twarda przezroczysta z folii PCV min.150 mikronów, tylna twarda kolorowa min.160 mikronów; wyposażony w papierowy, wysuwany pasek do opisu; boczna perforacja służąca do wpięcie do segregatora </t>
    </r>
    <r>
      <rPr>
        <b/>
        <sz val="10"/>
        <color rgb="FF000000"/>
        <rFont val="Calibri"/>
        <family val="2"/>
        <charset val="238"/>
      </rPr>
      <t>Biurfol / Bantex /Donau</t>
    </r>
  </si>
  <si>
    <t>skoroszyt plastikowy A4 z perforacją wykonany z folii PP, przezroczysta przednia okładka  o grubości 120mic, tylna okładka kolorowa o grubości 170mic, na grzbiecie wymienny, papierowy pasek do opisu, zaokrąglone rogi, metalowe wąsy</t>
  </si>
  <si>
    <t>spinacze biurowe okrągłe galwanizowane 50 mm, 100 szt./op.</t>
  </si>
  <si>
    <t>spinacze biurowe okrągłe galwanizowane 28 mm, 100 szt./op.</t>
  </si>
  <si>
    <t>spinacze biurowe okrągłe galwanizowane 33 mm, 100 szt./op.</t>
  </si>
  <si>
    <r>
      <t>Spinacze krzyżowe</t>
    </r>
    <r>
      <rPr>
        <sz val="10"/>
        <color theme="1"/>
        <rFont val="Calibri"/>
        <family val="2"/>
        <charset val="238"/>
      </rPr>
      <t xml:space="preserve"> duży plikowy, galwanizowany 41mm, </t>
    </r>
    <r>
      <rPr>
        <sz val="10"/>
        <color rgb="FF000000"/>
        <rFont val="Calibri"/>
        <family val="2"/>
        <charset val="238"/>
      </rPr>
      <t>50 szt./op.</t>
    </r>
  </si>
  <si>
    <r>
      <t>Spinacze krzyżowe</t>
    </r>
    <r>
      <rPr>
        <sz val="10"/>
        <color theme="1"/>
        <rFont val="Calibri"/>
        <family val="2"/>
        <charset val="238"/>
      </rPr>
      <t xml:space="preserve"> duży plikowy, galwanizowany 70mm, </t>
    </r>
    <r>
      <rPr>
        <sz val="10"/>
        <color rgb="FF000000"/>
        <rFont val="Calibri"/>
        <family val="2"/>
        <charset val="238"/>
      </rPr>
      <t>12 szt./op.</t>
    </r>
  </si>
  <si>
    <r>
      <t xml:space="preserve">taśma klejąca </t>
    </r>
    <r>
      <rPr>
        <b/>
        <sz val="10"/>
        <color rgb="FF000000"/>
        <rFont val="Calibri"/>
        <family val="2"/>
        <charset val="238"/>
      </rPr>
      <t>Grand / Q-Connect/Donau</t>
    </r>
    <r>
      <rPr>
        <sz val="10"/>
        <color rgb="FF000000"/>
        <rFont val="Calibri"/>
        <family val="2"/>
        <charset val="238"/>
      </rPr>
      <t xml:space="preserve"> 18mm x30m</t>
    </r>
  </si>
  <si>
    <r>
      <t xml:space="preserve">taśma  pakowa brązowa 48-50 mm x 66 m </t>
    </r>
    <r>
      <rPr>
        <b/>
        <sz val="10"/>
        <color rgb="FF000000"/>
        <rFont val="Calibri"/>
        <family val="2"/>
        <charset val="238"/>
      </rPr>
      <t>Scotch/ Tessa</t>
    </r>
    <r>
      <rPr>
        <sz val="10"/>
        <color rgb="FF000000"/>
        <rFont val="Calibri"/>
        <family val="2"/>
        <charset val="238"/>
      </rPr>
      <t xml:space="preserve"> </t>
    </r>
  </si>
  <si>
    <r>
      <t xml:space="preserve">taśma  pakowa przeźroczysta 48-50 mm x 66 m </t>
    </r>
    <r>
      <rPr>
        <b/>
        <sz val="10"/>
        <color rgb="FF000000"/>
        <rFont val="Calibri"/>
        <family val="2"/>
        <charset val="238"/>
      </rPr>
      <t xml:space="preserve">Scotch/ Tessa </t>
    </r>
  </si>
  <si>
    <r>
      <t xml:space="preserve">podajnik do taśmy </t>
    </r>
    <r>
      <rPr>
        <b/>
        <sz val="10"/>
        <color rgb="FF000000"/>
        <rFont val="Calibri"/>
        <family val="2"/>
        <charset val="238"/>
      </rPr>
      <t xml:space="preserve">Scotch 3m c-60/ Donau </t>
    </r>
    <r>
      <rPr>
        <b/>
        <sz val="10"/>
        <color theme="1"/>
        <rFont val="Calibri"/>
        <family val="2"/>
        <charset val="238"/>
      </rPr>
      <t>7886001PL-01</t>
    </r>
  </si>
  <si>
    <t>teczka do podpisu skóropodobna , A4; 20 przekładek kartonowych w kolorze białym z dwoma otworami</t>
  </si>
  <si>
    <r>
      <t xml:space="preserve">teczka preszpanowa A4 </t>
    </r>
    <r>
      <rPr>
        <b/>
        <sz val="10"/>
        <color rgb="FF000000"/>
        <rFont val="Calibri"/>
        <family val="2"/>
        <charset val="238"/>
      </rPr>
      <t>Esselte / Office Products/ Bantex/Donau</t>
    </r>
    <r>
      <rPr>
        <sz val="10"/>
        <color rgb="FF000000"/>
        <rFont val="Calibri"/>
        <family val="2"/>
        <charset val="238"/>
      </rPr>
      <t xml:space="preserve">, z gumkami;  posiadająca trzy zakładki zabezpieczające dokumenty przed wypadaniem  a’10                                           </t>
    </r>
  </si>
  <si>
    <r>
      <t xml:space="preserve">teczka skrzydłowa A4 zamykana  na 2 rzepy </t>
    </r>
    <r>
      <rPr>
        <b/>
        <sz val="10"/>
        <color rgb="FF000000"/>
        <rFont val="Calibri"/>
        <family val="2"/>
        <charset val="238"/>
      </rPr>
      <t>Vaupe / Donau/Office Products</t>
    </r>
    <r>
      <rPr>
        <sz val="10"/>
        <color rgb="FF000000"/>
        <rFont val="Calibri"/>
        <family val="2"/>
        <charset val="238"/>
      </rPr>
      <t>, szerokość grzbietu 40 mm</t>
    </r>
  </si>
  <si>
    <r>
      <t xml:space="preserve">teczka wiązana papierowa A4 biała, min. </t>
    </r>
    <r>
      <rPr>
        <sz val="10"/>
        <color theme="1"/>
        <rFont val="Calibri"/>
        <family val="2"/>
        <charset val="238"/>
      </rPr>
      <t>350 g/m2</t>
    </r>
  </si>
  <si>
    <t xml:space="preserve">temperówka metalowa podwójna </t>
  </si>
  <si>
    <r>
      <t xml:space="preserve">tusz do stempli gumowych </t>
    </r>
    <r>
      <rPr>
        <b/>
        <sz val="10"/>
        <color rgb="FF000000"/>
        <rFont val="Calibri"/>
        <family val="2"/>
        <charset val="238"/>
      </rPr>
      <t>Noris / Colop</t>
    </r>
    <r>
      <rPr>
        <sz val="10"/>
        <color rgb="FF000000"/>
        <rFont val="Calibri"/>
        <family val="2"/>
        <charset val="238"/>
      </rPr>
      <t>; kolor czarny/czerwony; 25 ml</t>
    </r>
  </si>
  <si>
    <r>
      <t xml:space="preserve">klipsy archiwizacyjne plastikowe </t>
    </r>
    <r>
      <rPr>
        <b/>
        <sz val="10"/>
        <color rgb="FF000000"/>
        <rFont val="Calibri"/>
        <family val="2"/>
        <charset val="238"/>
      </rPr>
      <t>Elba / Fellowes</t>
    </r>
    <r>
      <rPr>
        <sz val="10"/>
        <color rgb="FF000000"/>
        <rFont val="Calibri"/>
        <family val="2"/>
        <charset val="238"/>
      </rPr>
      <t xml:space="preserve"> a’100</t>
    </r>
  </si>
  <si>
    <r>
      <t xml:space="preserve">wkłady  przeźroczyste BKL7 do długopisów  </t>
    </r>
    <r>
      <rPr>
        <b/>
        <sz val="10"/>
        <color rgb="FF000000"/>
        <rFont val="Calibri"/>
        <family val="2"/>
        <charset val="238"/>
      </rPr>
      <t>Pentel BK 77</t>
    </r>
    <r>
      <rPr>
        <sz val="10"/>
        <color rgb="FF000000"/>
        <rFont val="Calibri"/>
        <family val="2"/>
        <charset val="238"/>
      </rPr>
      <t>, napełniony min. 80 % (kolor tuszu: czarne, niebieskie, czerwone)</t>
    </r>
  </si>
  <si>
    <t>wkłady metalowy typu zenith 4 (kolor tuszu: czarne, niebieskie) długość linii pisania min.2500m</t>
  </si>
  <si>
    <r>
      <t xml:space="preserve">wkłady przeźroczyste </t>
    </r>
    <r>
      <rPr>
        <b/>
        <sz val="10"/>
        <color rgb="FF000000"/>
        <rFont val="Calibri"/>
        <family val="2"/>
        <charset val="238"/>
      </rPr>
      <t>Donau</t>
    </r>
    <r>
      <rPr>
        <sz val="10"/>
        <color rgb="FF000000"/>
        <rFont val="Calibri"/>
        <family val="2"/>
        <charset val="238"/>
      </rPr>
      <t xml:space="preserve"> do długopisów żelowych</t>
    </r>
    <r>
      <rPr>
        <b/>
        <sz val="10"/>
        <color theme="1"/>
        <rFont val="Calibri"/>
        <family val="2"/>
        <charset val="238"/>
      </rPr>
      <t xml:space="preserve">, </t>
    </r>
    <r>
      <rPr>
        <sz val="10"/>
        <color rgb="FF000000"/>
        <rFont val="Calibri"/>
        <family val="2"/>
        <charset val="238"/>
      </rPr>
      <t>(kolor tuszu: czarne, niebieskie)</t>
    </r>
  </si>
  <si>
    <r>
      <t>zakładki indeksujące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>Office Products/Taurus</t>
    </r>
    <r>
      <rPr>
        <sz val="10"/>
        <color rgb="FF000000"/>
        <rFont val="Calibri"/>
        <family val="2"/>
        <charset val="238"/>
      </rPr>
      <t xml:space="preserve">, papierowe, 15x50 mm, 5 kolorów po 100 kartek               </t>
    </r>
  </si>
  <si>
    <r>
      <t xml:space="preserve">zakładki indeksujące </t>
    </r>
    <r>
      <rPr>
        <b/>
        <sz val="10"/>
        <color rgb="FF000000"/>
        <rFont val="Calibri"/>
        <family val="2"/>
        <charset val="238"/>
      </rPr>
      <t>Post-It</t>
    </r>
    <r>
      <rPr>
        <sz val="10"/>
        <color rgb="FF000000"/>
        <rFont val="Calibri"/>
        <family val="2"/>
        <charset val="238"/>
      </rPr>
      <t>, 3 kolory 38x25 mm, z foli PP, do archiwizacji, silne</t>
    </r>
  </si>
  <si>
    <r>
      <t xml:space="preserve">zakreślacze </t>
    </r>
    <r>
      <rPr>
        <b/>
        <sz val="10"/>
        <color rgb="FF000000"/>
        <rFont val="Calibri"/>
        <family val="2"/>
        <charset val="238"/>
      </rPr>
      <t>Schneider Job / Stabilo Boss</t>
    </r>
    <r>
      <rPr>
        <sz val="10"/>
        <color rgb="FF000000"/>
        <rFont val="Calibri"/>
        <family val="2"/>
        <charset val="238"/>
      </rPr>
      <t xml:space="preserve"> kolory tuszu;  żółty, pomarańczowy, różowy, zielony</t>
    </r>
  </si>
  <si>
    <r>
      <t xml:space="preserve">zeszyt A4 w kratkę w twardej oprawie </t>
    </r>
    <r>
      <rPr>
        <b/>
        <sz val="10"/>
        <color rgb="FF000000"/>
        <rFont val="Calibri"/>
        <family val="2"/>
        <charset val="238"/>
      </rPr>
      <t>Top - 2000 / Office Products</t>
    </r>
    <r>
      <rPr>
        <sz val="10"/>
        <color rgb="FF000000"/>
        <rFont val="Calibri"/>
        <family val="2"/>
        <charset val="238"/>
      </rPr>
      <t xml:space="preserve">, 96 kartek, szyty </t>
    </r>
  </si>
  <si>
    <r>
      <t xml:space="preserve">zeszyt A5 w kratkę </t>
    </r>
    <r>
      <rPr>
        <b/>
        <sz val="10"/>
        <color rgb="FF000000"/>
        <rFont val="Calibri"/>
        <family val="2"/>
        <charset val="238"/>
      </rPr>
      <t>TOP-2000 / Interdruk</t>
    </r>
    <r>
      <rPr>
        <sz val="10"/>
        <color rgb="FF000000"/>
        <rFont val="Calibri"/>
        <family val="2"/>
        <charset val="238"/>
      </rPr>
      <t>;  32 kartek, miękka oprawa</t>
    </r>
  </si>
  <si>
    <r>
      <t xml:space="preserve">zeszyt A5 w kratkę </t>
    </r>
    <r>
      <rPr>
        <b/>
        <sz val="10"/>
        <color rgb="FF000000"/>
        <rFont val="Calibri"/>
        <family val="2"/>
        <charset val="238"/>
      </rPr>
      <t>TOP-2000 / Interdruk</t>
    </r>
    <r>
      <rPr>
        <sz val="10"/>
        <color rgb="FF000000"/>
        <rFont val="Calibri"/>
        <family val="2"/>
        <charset val="238"/>
      </rPr>
      <t>;  80 kartek, miękka oprawa</t>
    </r>
  </si>
  <si>
    <r>
      <t xml:space="preserve">zeszyt A5 w kratkę w twardej oprawie </t>
    </r>
    <r>
      <rPr>
        <b/>
        <sz val="10"/>
        <color rgb="FF000000"/>
        <rFont val="Calibri"/>
        <family val="2"/>
        <charset val="238"/>
      </rPr>
      <t>Top - 2000 / Office Products</t>
    </r>
    <r>
      <rPr>
        <sz val="10"/>
        <color rgb="FF000000"/>
        <rFont val="Calibri"/>
        <family val="2"/>
        <charset val="238"/>
      </rPr>
      <t xml:space="preserve">, </t>
    </r>
    <r>
      <rPr>
        <sz val="10"/>
        <color theme="1"/>
        <rFont val="Calibri"/>
        <family val="2"/>
        <charset val="238"/>
      </rPr>
      <t>96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kartek, </t>
    </r>
  </si>
  <si>
    <r>
      <t xml:space="preserve">zszywacz </t>
    </r>
    <r>
      <rPr>
        <b/>
        <sz val="10"/>
        <color rgb="FF000000"/>
        <rFont val="Calibri"/>
        <family val="2"/>
        <charset val="238"/>
      </rPr>
      <t xml:space="preserve">Leitz 5501 / Sax Design 539 </t>
    </r>
    <r>
      <rPr>
        <sz val="10"/>
        <color rgb="FF000000"/>
        <rFont val="Calibri"/>
        <family val="2"/>
        <charset val="238"/>
      </rPr>
      <t xml:space="preserve">                                         </t>
    </r>
  </si>
  <si>
    <r>
      <t xml:space="preserve">zszywki do zszywaczy24/6; </t>
    </r>
    <r>
      <rPr>
        <b/>
        <sz val="10"/>
        <color rgb="FF000000"/>
        <rFont val="Calibri"/>
        <family val="2"/>
        <charset val="238"/>
      </rPr>
      <t>Knagaro/Rapid/Leitz 1000</t>
    </r>
    <r>
      <rPr>
        <sz val="10"/>
        <color rgb="FF000000"/>
        <rFont val="Calibri"/>
        <family val="2"/>
        <charset val="238"/>
      </rPr>
      <t xml:space="preserve"> szt./op.</t>
    </r>
  </si>
  <si>
    <r>
      <t xml:space="preserve">segregator A4 </t>
    </r>
    <r>
      <rPr>
        <b/>
        <sz val="10"/>
        <color rgb="FF000000"/>
        <rFont val="Calibri"/>
        <family val="2"/>
        <charset val="238"/>
      </rPr>
      <t>Bantex / Esselte/Office Products</t>
    </r>
    <r>
      <rPr>
        <sz val="10"/>
        <color rgb="FF000000"/>
        <rFont val="Calibri"/>
        <family val="2"/>
        <charset val="238"/>
      </rPr>
      <t xml:space="preserve"> szer. grzbietu min.5 cm, z mechanizmem dźwigniowym i dolną krawędzią wzmocnioną niklowanymi okuciami ,wykonany z kartonu pokrytego z zewnątrz folią,  kolor: czarny, granatowy, czerwony, żółty, zielony</t>
    </r>
  </si>
  <si>
    <r>
      <t xml:space="preserve">segregator A4 </t>
    </r>
    <r>
      <rPr>
        <b/>
        <sz val="10"/>
        <color rgb="FF000000"/>
        <rFont val="Calibri"/>
        <family val="2"/>
        <charset val="238"/>
      </rPr>
      <t>Bantex / Esselte/Office Products</t>
    </r>
    <r>
      <rPr>
        <sz val="10"/>
        <color rgb="FF000000"/>
        <rFont val="Calibri"/>
        <family val="2"/>
        <charset val="238"/>
      </rPr>
      <t xml:space="preserve"> szer. grzbietu min.7 cm  z mechanizmem dźwigniowym i dolną krawędzią wzmocnioną niklowanymi okuciami, wykonany z kartonu pokrytego z zewnątrz folią, kolor: czarny, granatowy, czerwony, żółty, zielony</t>
    </r>
  </si>
  <si>
    <t>listwy (grzbiety) wsuwane, 5-6 mm, kolor: niebieski, czarny, opak.50 szt</t>
  </si>
  <si>
    <t xml:space="preserve">listwy (grzbiety) wsuwane, 9-10 mm, kolor: niebieski, czarny, opak.50 szt </t>
  </si>
  <si>
    <t>listwy (grzbiety) wsuwane, 15 mm, kolor: niebieski, czarny, opak.50 szt</t>
  </si>
  <si>
    <r>
      <t xml:space="preserve">Papier ksero  A4 250g satynowany, białość CIE 168, 250 </t>
    </r>
    <r>
      <rPr>
        <b/>
        <sz val="10"/>
        <color theme="1"/>
        <rFont val="Calibri"/>
        <family val="2"/>
        <charset val="238"/>
      </rPr>
      <t>arkuszy w ryzie.</t>
    </r>
  </si>
  <si>
    <r>
      <t xml:space="preserve">zszywki do zszywaczy no 10; </t>
    </r>
    <r>
      <rPr>
        <b/>
        <sz val="10"/>
        <color rgb="FF000000"/>
        <rFont val="Calibri"/>
        <family val="2"/>
        <charset val="238"/>
      </rPr>
      <t>Kangaro/Rapid/Leitz 1000</t>
    </r>
    <r>
      <rPr>
        <sz val="10"/>
        <color rgb="FF000000"/>
        <rFont val="Calibri"/>
        <family val="2"/>
        <charset val="238"/>
      </rPr>
      <t xml:space="preserve"> szt./op.</t>
    </r>
  </si>
  <si>
    <r>
      <t xml:space="preserve">druk RW </t>
    </r>
    <r>
      <rPr>
        <b/>
        <sz val="10"/>
        <color rgb="FF000000"/>
        <rFont val="Calibri"/>
        <family val="2"/>
        <charset val="238"/>
      </rPr>
      <t>01036 Typograf</t>
    </r>
  </si>
  <si>
    <r>
      <t xml:space="preserve">druk RW </t>
    </r>
    <r>
      <rPr>
        <b/>
        <sz val="10"/>
        <color rgb="FF000000"/>
        <rFont val="Calibri"/>
        <family val="2"/>
        <charset val="238"/>
      </rPr>
      <t>01090 Typograf</t>
    </r>
  </si>
  <si>
    <r>
      <t xml:space="preserve">druk polecenie wyjazdu służbowego  </t>
    </r>
    <r>
      <rPr>
        <b/>
        <sz val="10"/>
        <color rgb="FF000000"/>
        <rFont val="Calibri"/>
        <family val="2"/>
        <charset val="238"/>
      </rPr>
      <t>Wydawnictwo Akcydensowe Olsztyn OS-232</t>
    </r>
  </si>
  <si>
    <r>
      <t xml:space="preserve">druk wniosek o urlop </t>
    </r>
    <r>
      <rPr>
        <b/>
        <sz val="10"/>
        <color rgb="FF000000"/>
        <rFont val="Calibri"/>
        <family val="2"/>
        <charset val="238"/>
      </rPr>
      <t>ELGRAF Elbląg</t>
    </r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</si>
  <si>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</si>
  <si>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</si>
  <si>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</si>
  <si>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</si>
  <si>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</si>
  <si>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</si>
  <si>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</si>
  <si>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</si>
  <si>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</si>
  <si>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</si>
  <si>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</si>
  <si>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</si>
  <si>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</si>
  <si>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</si>
  <si>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</si>
  <si>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</si>
  <si>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</si>
  <si>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</si>
  <si>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</si>
  <si>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</si>
  <si>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</si>
  <si>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</si>
  <si>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</si>
  <si>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</si>
  <si>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</si>
  <si>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</si>
  <si>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</si>
  <si>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</si>
  <si>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</si>
  <si>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</si>
  <si>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</si>
  <si>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</si>
  <si>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</si>
  <si>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</si>
  <si>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</si>
  <si>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</si>
  <si>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</si>
  <si>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</si>
  <si>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</si>
  <si>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</si>
  <si>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</si>
  <si>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</si>
  <si>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</si>
  <si>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</si>
  <si>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</si>
  <si>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</si>
  <si>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</si>
  <si>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</si>
  <si>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</si>
  <si>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</si>
  <si>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</si>
  <si>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</si>
  <si>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</si>
  <si>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</si>
  <si>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</si>
  <si>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</si>
  <si>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</si>
  <si>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</si>
  <si>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</si>
  <si>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</si>
  <si>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</si>
  <si>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</si>
  <si>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</si>
  <si>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</si>
  <si>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</si>
  <si>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</si>
  <si>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</si>
  <si>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</si>
  <si>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</si>
  <si>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</si>
  <si>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</si>
  <si>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</si>
  <si>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</si>
  <si>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</si>
  <si>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</si>
  <si>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</si>
  <si>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</si>
  <si>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</si>
  <si>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</si>
  <si>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</si>
  <si>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</si>
  <si>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</si>
  <si>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</si>
  <si>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</si>
  <si>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</si>
  <si>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</si>
  <si>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</si>
  <si>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</si>
  <si>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</si>
  <si>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</si>
  <si>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</si>
  <si>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</si>
  <si>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</si>
  <si>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</si>
  <si>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</si>
  <si>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</si>
  <si>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</si>
  <si>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</si>
  <si>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</si>
  <si>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</si>
  <si>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</si>
  <si>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</si>
  <si>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op.</t>
  </si>
  <si>
    <t>szt</t>
  </si>
  <si>
    <t xml:space="preserve">op. </t>
  </si>
  <si>
    <t>rolka</t>
  </si>
  <si>
    <t>op</t>
  </si>
  <si>
    <t>ryz</t>
  </si>
  <si>
    <t>bloczek</t>
  </si>
  <si>
    <t xml:space="preserve">bloczek </t>
  </si>
  <si>
    <t xml:space="preserve">Szt </t>
  </si>
  <si>
    <t>111</t>
  </si>
  <si>
    <t>112</t>
  </si>
  <si>
    <t>TZ2.374.204.3.2024.ASZ</t>
  </si>
  <si>
    <r>
      <t xml:space="preserve">kalkulator </t>
    </r>
    <r>
      <rPr>
        <b/>
        <sz val="10"/>
        <color theme="1"/>
        <rFont val="Calibri"/>
        <family val="2"/>
        <charset val="238"/>
      </rPr>
      <t>Casio GR-12 / Citizen CT-666N</t>
    </r>
  </si>
  <si>
    <t>koperty C4 (229 x 324) brązowe SAMOKLEJĄCE z paskiem do zaklejania firmy A&amp;G/NC a' 50</t>
  </si>
  <si>
    <t>koperty L-DS.-220 (300x460x40) białe SAMOKLEJĄCE z paskiem do zaklejania RBD firmy Double Bag</t>
  </si>
  <si>
    <r>
      <t xml:space="preserve">Przybornik na biurko, wykonany z lakierowanego metalu, kolor czarny, 3 komory,  wymiary ok: 205x103x98mm ,np. </t>
    </r>
    <r>
      <rPr>
        <b/>
        <sz val="10"/>
        <rFont val="Calibri"/>
        <family val="2"/>
        <charset val="238"/>
      </rPr>
      <t>GRAND/Q-Connect</t>
    </r>
  </si>
  <si>
    <t>teczka skrzydłowa A4 z gumką, grzbiet szer. min. 20-30 mm, wykonana z grubej tektury, powlekana folią, gumka wzdłuż długiego boku</t>
  </si>
  <si>
    <t>Klip teczka A5, wykonany z kolorowej folii PVC, środek usztywniony tekturą, wyposażony w sprężysty mechanizm zaciskowy służący do przytrzymywania kartek, kieszeń na wewnętrznej stronie okładki i miejsce na długopis, teczka zamykana</t>
  </si>
  <si>
    <t xml:space="preserve">Klip deska A5, wykonany z kolorowej folii  PVC, środek usztywniony tekturą, wyposażony w sprężysty mechanizm zaciskowy służący do przytrzymywania kartek, </t>
  </si>
  <si>
    <r>
      <t xml:space="preserve">druk Kartoteka ewidencji wyposażenia </t>
    </r>
    <r>
      <rPr>
        <b/>
        <sz val="10"/>
        <color rgb="FF000000"/>
        <rFont val="Calibri"/>
        <family val="2"/>
        <charset val="238"/>
      </rPr>
      <t xml:space="preserve">TYP 346-3 Michalczyk i Prokop, </t>
    </r>
    <r>
      <rPr>
        <sz val="10"/>
        <color rgb="FF000000"/>
        <rFont val="Calibri"/>
        <family val="2"/>
        <charset val="238"/>
      </rPr>
      <t>opakowanie 50 kart</t>
    </r>
  </si>
  <si>
    <r>
      <t xml:space="preserve">druk Kartoteka magazynowa, kolor biały TYP 344-3 </t>
    </r>
    <r>
      <rPr>
        <sz val="10"/>
        <rFont val="Calibri"/>
        <family val="2"/>
        <charset val="238"/>
      </rPr>
      <t>Michalczyk i Prokop</t>
    </r>
    <r>
      <rPr>
        <sz val="10"/>
        <color rgb="FF000000"/>
        <rFont val="Calibri"/>
        <family val="2"/>
        <charset val="238"/>
      </rPr>
      <t>, opakowanie 50 kart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</si>
</sst>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name val="Calibri"/>
      <family val="2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1" fillId="0" borderId="0"/>
    <xf numFmtId="0" fontId="20" fillId="0" borderId="0"/>
    <xf numFmtId="0" fontId="16" fillId="0" borderId="0"/>
    <xf numFmtId="0" fontId="21" fillId="0" borderId="0"/>
  </cellStyleXfs>
  <cellXfs count="52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0" fontId="0" fillId="2" borderId="7" xfId="0" quotePrefix="1" applyFill="1" applyBorder="1"/>
    <xf numFmtId="0" fontId="2" fillId="2" borderId="10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11" fillId="2" borderId="15" xfId="0" applyNumberFormat="1" applyFont="1" applyFill="1" applyBorder="1" applyAlignment="1" applyProtection="1">
      <alignment wrapText="1"/>
      <protection locked="0"/>
    </xf>
    <xf numFmtId="0" fontId="19" fillId="0" borderId="16" xfId="0" applyFont="1" applyBorder="1"/>
    <xf numFmtId="0" fontId="19" fillId="0" borderId="14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13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8" fillId="0" borderId="3" xfId="0" quotePrefix="1" applyFont="1" applyBorder="1"/>
    <xf numFmtId="4" fontId="4" fillId="0" borderId="12" xfId="0" applyNumberFormat="1" applyFont="1" applyBorder="1" applyAlignment="1">
      <alignment horizontal="center"/>
    </xf>
    <xf numFmtId="0" fontId="22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wrapText="1"/>
    </xf>
    <xf numFmtId="0" fontId="5" fillId="0" borderId="3" xfId="0" quotePrefix="1" applyFont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4" fillId="0" borderId="3" xfId="0" quotePrefix="1" applyFont="1" applyBorder="1" applyAlignment="1">
      <alignment horizontal="center"/>
    </xf>
    <xf numFmtId="0" fontId="27" fillId="0" borderId="0" xfId="0" applyFont="1" applyAlignment="1">
      <alignment horizontal="left"/>
    </xf>
    <xf numFmtId="0" fontId="18" fillId="3" borderId="3" xfId="0" quotePrefix="1" applyFont="1" applyFill="1" applyBorder="1"/>
    <xf numFmtId="0" fontId="29" fillId="3" borderId="3" xfId="0" applyFont="1" applyFill="1" applyBorder="1" applyAlignment="1">
      <alignment vertical="center" wrapText="1"/>
    </xf>
    <xf numFmtId="0" fontId="22" fillId="3" borderId="17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wrapText="1"/>
    </xf>
    <xf numFmtId="0" fontId="24" fillId="3" borderId="17" xfId="0" applyFont="1" applyFill="1" applyBorder="1" applyAlignment="1">
      <alignment horizontal="center" vertic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24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JEDNOSTKOWA NETTO/SZT. (ZŁ)2" dataDxfId="3"/>
    <tableColumn id="7" xr3:uid="{D9C49DEC-C03C-4975-84E0-DFA5AF76AD0A}" name="WARTOŚĆ NETTO OGÓŁEM (ZŁ)" dataDxfId="2"/>
    <tableColumn id="8" xr3:uid="{09328A7A-F1CE-402C-8995-DAEF203139E1}" name="CENA JEDNOSTKOWA  BRUTTO SZT (ZŁ)" dataDxfId="1"/>
    <tableColumn id="9" xr3:uid="{4DE770F6-7A17-43BE-B811-6FCB0D7EC40E}" name="WARTOŚĆ BRUTTO OGÓŁEM (ZŁ)2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0"/>
  <sheetViews>
    <sheetView showGridLines="0" tabSelected="1" topLeftCell="B1" workbookViewId="0">
      <selection activeCell="D8" sqref="D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5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13</v>
      </c>
      <c r="D2" s="8"/>
      <c r="E2" s="8"/>
      <c r="F2" s="8"/>
      <c r="G2" s="8"/>
      <c r="H2" s="8"/>
      <c r="I2" s="8"/>
    </row>
    <row r="3" spans="1:10" x14ac:dyDescent="0.25">
      <c r="C3" s="12" t="s">
        <v>7</v>
      </c>
      <c r="D3"/>
      <c r="E3" s="7"/>
    </row>
    <row r="4" spans="1:10" x14ac:dyDescent="0.25">
      <c r="C4" s="9"/>
      <c r="D4" s="24"/>
      <c r="E4" s="7"/>
    </row>
    <row r="5" spans="1:10" x14ac:dyDescent="0.25">
      <c r="B5" s="10"/>
      <c r="C5" s="13" t="s">
        <v>27</v>
      </c>
      <c r="D5" s="3"/>
      <c r="E5" s="24"/>
      <c r="F5" s="3"/>
      <c r="G5" s="3"/>
      <c r="H5" s="3"/>
      <c r="I5" s="3"/>
    </row>
    <row r="6" spans="1:10" x14ac:dyDescent="0.25">
      <c r="C6" s="14" t="s">
        <v>14</v>
      </c>
      <c r="D6" s="7"/>
      <c r="E6" s="7"/>
      <c r="F6" s="7"/>
      <c r="G6" s="7"/>
      <c r="H6" s="7"/>
      <c r="I6" s="7"/>
    </row>
    <row r="7" spans="1:10" ht="15.75" x14ac:dyDescent="0.25">
      <c r="C7" s="45" t="s">
        <v>244</v>
      </c>
      <c r="F7" s="2"/>
      <c r="G7" s="2"/>
      <c r="H7" s="2"/>
      <c r="I7" s="2"/>
    </row>
    <row r="8" spans="1:10" ht="22.5" customHeight="1" x14ac:dyDescent="0.25">
      <c r="C8" s="14" t="s">
        <v>21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8" t="s">
        <v>0</v>
      </c>
      <c r="D10" s="41" t="s">
        <v>19</v>
      </c>
      <c r="E10" s="43" t="s">
        <v>17</v>
      </c>
      <c r="F10" s="19" t="s">
        <v>11</v>
      </c>
      <c r="G10" s="20" t="s">
        <v>25</v>
      </c>
      <c r="H10" s="21" t="s">
        <v>10</v>
      </c>
      <c r="I10" s="22" t="s">
        <v>26</v>
      </c>
      <c r="J10" s="23" t="s">
        <v>24</v>
      </c>
    </row>
    <row r="11" spans="1:10" ht="15.75" thickBot="1" x14ac:dyDescent="0.3">
      <c r="C11" s="32" t="s">
        <v>1</v>
      </c>
      <c r="D11" s="42" t="s">
        <v>2</v>
      </c>
      <c r="E11" s="44" t="s">
        <v>3</v>
      </c>
      <c r="F11" s="5" t="s">
        <v>4</v>
      </c>
      <c r="G11" s="32" t="s">
        <v>5</v>
      </c>
      <c r="H11" s="5" t="s">
        <v>6</v>
      </c>
      <c r="I11" s="15" t="s">
        <v>8</v>
      </c>
      <c r="J11" s="5" t="s">
        <v>9</v>
      </c>
    </row>
    <row r="12" spans="1:10" ht="26.25" thickBot="1" x14ac:dyDescent="0.3">
      <c r="B12" s="1"/>
      <c r="C12" s="34" t="s">
        <v>1</v>
      </c>
      <c r="D12" s="36" t="s">
        <v>28</v>
      </c>
      <c r="E12" s="38" t="s">
        <v>23</v>
      </c>
      <c r="F12" s="39">
        <v>150</v>
      </c>
      <c r="G12" s="27"/>
      <c r="H12" s="6" t="str">
        <f>IF(G12&gt;0,ROUND(+G12,2)*F12,"")</f>
        <v/>
      </c>
      <c r="I12" s="4" t="str">
        <f>IF(G12&gt;0,+J12/F12,"")</f>
        <v/>
      </c>
      <c r="J12" s="16" t="str">
        <f>IF(G12&gt;0,ROUND(+H12,2)*1.23,"")</f>
        <v/>
      </c>
    </row>
    <row r="13" spans="1:10" ht="26.25" thickBot="1" x14ac:dyDescent="0.3">
      <c r="B13" s="1"/>
      <c r="C13" s="34" t="s">
        <v>2</v>
      </c>
      <c r="D13" s="36" t="s">
        <v>29</v>
      </c>
      <c r="E13" s="38" t="s">
        <v>23</v>
      </c>
      <c r="F13" s="39">
        <v>120</v>
      </c>
      <c r="G13" s="27"/>
      <c r="H13" s="6" t="str">
        <f t="shared" ref="H13:H123" si="0">IF(G13&gt;0,ROUND(+G13,2)*F13,"")</f>
        <v/>
      </c>
      <c r="I13" s="4"/>
      <c r="J13" s="16" t="str">
        <f t="shared" ref="J13:J123" si="1">IF(G13&gt;0,ROUND(+H13,2)*1.23,"")</f>
        <v/>
      </c>
    </row>
    <row r="14" spans="1:10" ht="26.25" thickBot="1" x14ac:dyDescent="0.3">
      <c r="B14" s="1"/>
      <c r="C14" s="34" t="s">
        <v>3</v>
      </c>
      <c r="D14" s="36" t="s">
        <v>30</v>
      </c>
      <c r="E14" s="38" t="s">
        <v>233</v>
      </c>
      <c r="F14" s="39">
        <v>120</v>
      </c>
      <c r="G14" s="27"/>
      <c r="H14" s="6" t="str">
        <f t="shared" si="0"/>
        <v/>
      </c>
      <c r="I14" s="4" t="str">
        <f t="shared" ref="I13:I123" si="2">IF(G14&gt;0,+J14/F14,"")</f>
        <v/>
      </c>
      <c r="J14" s="16" t="str">
        <f t="shared" si="1"/>
        <v/>
      </c>
    </row>
    <row r="15" spans="1:10" ht="16.5" thickBot="1" x14ac:dyDescent="0.3">
      <c r="B15" s="1"/>
      <c r="C15" s="34" t="s">
        <v>4</v>
      </c>
      <c r="D15" s="37" t="s">
        <v>31</v>
      </c>
      <c r="E15" s="38" t="s">
        <v>23</v>
      </c>
      <c r="F15" s="39">
        <v>120</v>
      </c>
      <c r="G15" s="27"/>
      <c r="H15" s="6" t="str">
        <f t="shared" si="0"/>
        <v/>
      </c>
      <c r="I15" s="4" t="str">
        <f t="shared" si="2"/>
        <v/>
      </c>
      <c r="J15" s="16" t="str">
        <f t="shared" si="1"/>
        <v/>
      </c>
    </row>
    <row r="16" spans="1:10" ht="16.5" thickBot="1" x14ac:dyDescent="0.3">
      <c r="B16" s="1"/>
      <c r="C16" s="34" t="s">
        <v>5</v>
      </c>
      <c r="D16" s="37" t="s">
        <v>32</v>
      </c>
      <c r="E16" s="38" t="s">
        <v>23</v>
      </c>
      <c r="F16" s="39">
        <v>180</v>
      </c>
      <c r="G16" s="27"/>
      <c r="H16" s="6" t="str">
        <f t="shared" si="0"/>
        <v/>
      </c>
      <c r="I16" s="4" t="str">
        <f t="shared" si="2"/>
        <v/>
      </c>
      <c r="J16" s="16" t="str">
        <f t="shared" si="1"/>
        <v/>
      </c>
    </row>
    <row r="17" spans="2:10" ht="26.25" thickBot="1" x14ac:dyDescent="0.3">
      <c r="B17" s="1"/>
      <c r="C17" s="34" t="s">
        <v>6</v>
      </c>
      <c r="D17" s="37" t="s">
        <v>33</v>
      </c>
      <c r="E17" s="38" t="s">
        <v>23</v>
      </c>
      <c r="F17" s="39">
        <v>30</v>
      </c>
      <c r="G17" s="27"/>
      <c r="H17" s="6" t="str">
        <f t="shared" si="0"/>
        <v/>
      </c>
      <c r="I17" s="4" t="str">
        <f t="shared" si="2"/>
        <v/>
      </c>
      <c r="J17" s="16" t="str">
        <f t="shared" si="1"/>
        <v/>
      </c>
    </row>
    <row r="18" spans="2:10" ht="26.25" thickBot="1" x14ac:dyDescent="0.3">
      <c r="B18" s="1"/>
      <c r="C18" s="34" t="s">
        <v>8</v>
      </c>
      <c r="D18" s="37" t="s">
        <v>34</v>
      </c>
      <c r="E18" s="38" t="s">
        <v>23</v>
      </c>
      <c r="F18" s="39">
        <v>50</v>
      </c>
      <c r="G18" s="27"/>
      <c r="H18" s="6" t="str">
        <f t="shared" si="0"/>
        <v/>
      </c>
      <c r="I18" s="4" t="str">
        <f t="shared" si="2"/>
        <v/>
      </c>
      <c r="J18" s="16" t="str">
        <f t="shared" si="1"/>
        <v/>
      </c>
    </row>
    <row r="19" spans="2:10" ht="26.25" thickBot="1" x14ac:dyDescent="0.3">
      <c r="B19" s="1"/>
      <c r="C19" s="34" t="s">
        <v>9</v>
      </c>
      <c r="D19" s="36" t="s">
        <v>35</v>
      </c>
      <c r="E19" s="38" t="s">
        <v>23</v>
      </c>
      <c r="F19" s="39">
        <v>600</v>
      </c>
      <c r="G19" s="27"/>
      <c r="H19" s="6" t="str">
        <f t="shared" si="0"/>
        <v/>
      </c>
      <c r="I19" s="4" t="str">
        <f t="shared" si="2"/>
        <v/>
      </c>
      <c r="J19" s="16" t="str">
        <f t="shared" si="1"/>
        <v/>
      </c>
    </row>
    <row r="20" spans="2:10" ht="39" thickBot="1" x14ac:dyDescent="0.3">
      <c r="B20" s="1"/>
      <c r="C20" s="34" t="s">
        <v>131</v>
      </c>
      <c r="D20" s="37" t="s">
        <v>36</v>
      </c>
      <c r="E20" s="38" t="s">
        <v>23</v>
      </c>
      <c r="F20" s="39">
        <v>50</v>
      </c>
      <c r="G20" s="27"/>
      <c r="H20" s="6" t="str">
        <f t="shared" si="0"/>
        <v/>
      </c>
      <c r="I20" s="4" t="str">
        <f t="shared" si="2"/>
        <v/>
      </c>
      <c r="J20" s="16" t="str">
        <f t="shared" si="1"/>
        <v/>
      </c>
    </row>
    <row r="21" spans="2:10" ht="51.75" thickBot="1" x14ac:dyDescent="0.3">
      <c r="B21" s="1"/>
      <c r="C21" s="34" t="s">
        <v>132</v>
      </c>
      <c r="D21" s="37" t="s">
        <v>37</v>
      </c>
      <c r="E21" s="38" t="s">
        <v>234</v>
      </c>
      <c r="F21" s="39">
        <v>20</v>
      </c>
      <c r="G21" s="27"/>
      <c r="H21" s="6" t="str">
        <f t="shared" si="0"/>
        <v/>
      </c>
      <c r="I21" s="4" t="str">
        <f t="shared" si="2"/>
        <v/>
      </c>
      <c r="J21" s="16" t="str">
        <f t="shared" si="1"/>
        <v/>
      </c>
    </row>
    <row r="22" spans="2:10" ht="51.75" thickBot="1" x14ac:dyDescent="0.3">
      <c r="B22" s="1"/>
      <c r="C22" s="34" t="s">
        <v>133</v>
      </c>
      <c r="D22" s="37" t="s">
        <v>38</v>
      </c>
      <c r="E22" s="38" t="s">
        <v>23</v>
      </c>
      <c r="F22" s="39">
        <v>800</v>
      </c>
      <c r="G22" s="27"/>
      <c r="H22" s="6" t="str">
        <f t="shared" si="0"/>
        <v/>
      </c>
      <c r="I22" s="4" t="str">
        <f t="shared" si="2"/>
        <v/>
      </c>
      <c r="J22" s="16" t="str">
        <f t="shared" si="1"/>
        <v/>
      </c>
    </row>
    <row r="23" spans="2:10" ht="26.25" thickBot="1" x14ac:dyDescent="0.3">
      <c r="B23" s="1"/>
      <c r="C23" s="34" t="s">
        <v>134</v>
      </c>
      <c r="D23" s="37" t="s">
        <v>39</v>
      </c>
      <c r="E23" s="38" t="s">
        <v>23</v>
      </c>
      <c r="F23" s="39">
        <v>400</v>
      </c>
      <c r="G23" s="27"/>
      <c r="H23" s="6" t="str">
        <f t="shared" si="0"/>
        <v/>
      </c>
      <c r="I23" s="4" t="str">
        <f t="shared" si="2"/>
        <v/>
      </c>
      <c r="J23" s="16" t="str">
        <f t="shared" si="1"/>
        <v/>
      </c>
    </row>
    <row r="24" spans="2:10" ht="26.25" thickBot="1" x14ac:dyDescent="0.3">
      <c r="B24" s="1"/>
      <c r="C24" s="34" t="s">
        <v>135</v>
      </c>
      <c r="D24" s="37" t="s">
        <v>40</v>
      </c>
      <c r="E24" s="38" t="s">
        <v>23</v>
      </c>
      <c r="F24" s="39">
        <v>500</v>
      </c>
      <c r="G24" s="27"/>
      <c r="H24" s="6" t="str">
        <f t="shared" si="0"/>
        <v/>
      </c>
      <c r="I24" s="4" t="str">
        <f t="shared" si="2"/>
        <v/>
      </c>
      <c r="J24" s="16" t="str">
        <f t="shared" si="1"/>
        <v/>
      </c>
    </row>
    <row r="25" spans="2:10" ht="26.25" thickBot="1" x14ac:dyDescent="0.3">
      <c r="B25" s="1"/>
      <c r="C25" s="34" t="s">
        <v>136</v>
      </c>
      <c r="D25" s="37" t="s">
        <v>41</v>
      </c>
      <c r="E25" s="38" t="s">
        <v>23</v>
      </c>
      <c r="F25" s="39">
        <v>600</v>
      </c>
      <c r="G25" s="27"/>
      <c r="H25" s="6" t="str">
        <f t="shared" si="0"/>
        <v/>
      </c>
      <c r="I25" s="4" t="str">
        <f t="shared" si="2"/>
        <v/>
      </c>
      <c r="J25" s="16" t="str">
        <f t="shared" si="1"/>
        <v/>
      </c>
    </row>
    <row r="26" spans="2:10" ht="26.25" thickBot="1" x14ac:dyDescent="0.3">
      <c r="B26" s="1"/>
      <c r="C26" s="34" t="s">
        <v>137</v>
      </c>
      <c r="D26" s="37" t="s">
        <v>42</v>
      </c>
      <c r="E26" s="38" t="s">
        <v>23</v>
      </c>
      <c r="F26" s="39">
        <v>30</v>
      </c>
      <c r="G26" s="27"/>
      <c r="H26" s="6" t="str">
        <f t="shared" si="0"/>
        <v/>
      </c>
      <c r="I26" s="4" t="str">
        <f t="shared" si="2"/>
        <v/>
      </c>
      <c r="J26" s="16" t="str">
        <f t="shared" si="1"/>
        <v/>
      </c>
    </row>
    <row r="27" spans="2:10" ht="26.25" thickBot="1" x14ac:dyDescent="0.3">
      <c r="B27" s="1"/>
      <c r="C27" s="34" t="s">
        <v>138</v>
      </c>
      <c r="D27" s="37" t="s">
        <v>43</v>
      </c>
      <c r="E27" s="38" t="s">
        <v>234</v>
      </c>
      <c r="F27" s="39">
        <v>5</v>
      </c>
      <c r="G27" s="27"/>
      <c r="H27" s="6" t="str">
        <f t="shared" si="0"/>
        <v/>
      </c>
      <c r="I27" s="4" t="str">
        <f t="shared" si="2"/>
        <v/>
      </c>
      <c r="J27" s="16" t="str">
        <f t="shared" si="1"/>
        <v/>
      </c>
    </row>
    <row r="28" spans="2:10" ht="16.5" thickBot="1" x14ac:dyDescent="0.3">
      <c r="B28" s="1"/>
      <c r="C28" s="34" t="s">
        <v>139</v>
      </c>
      <c r="D28" s="37" t="s">
        <v>44</v>
      </c>
      <c r="E28" s="38" t="s">
        <v>23</v>
      </c>
      <c r="F28" s="39">
        <v>30</v>
      </c>
      <c r="G28" s="27"/>
      <c r="H28" s="6" t="str">
        <f t="shared" si="0"/>
        <v/>
      </c>
      <c r="I28" s="4" t="str">
        <f t="shared" si="2"/>
        <v/>
      </c>
      <c r="J28" s="16" t="str">
        <f t="shared" si="1"/>
        <v/>
      </c>
    </row>
    <row r="29" spans="2:10" ht="26.25" thickBot="1" x14ac:dyDescent="0.3">
      <c r="B29" s="1"/>
      <c r="C29" s="34" t="s">
        <v>140</v>
      </c>
      <c r="D29" s="37" t="s">
        <v>45</v>
      </c>
      <c r="E29" s="38" t="s">
        <v>233</v>
      </c>
      <c r="F29" s="39">
        <v>50</v>
      </c>
      <c r="G29" s="27"/>
      <c r="H29" s="6" t="str">
        <f t="shared" si="0"/>
        <v/>
      </c>
      <c r="I29" s="4" t="str">
        <f t="shared" si="2"/>
        <v/>
      </c>
      <c r="J29" s="16" t="str">
        <f t="shared" si="1"/>
        <v/>
      </c>
    </row>
    <row r="30" spans="2:10" ht="26.25" thickBot="1" x14ac:dyDescent="0.3">
      <c r="B30" s="1"/>
      <c r="C30" s="34" t="s">
        <v>141</v>
      </c>
      <c r="D30" s="37" t="s">
        <v>46</v>
      </c>
      <c r="E30" s="38" t="s">
        <v>233</v>
      </c>
      <c r="F30" s="39">
        <v>600</v>
      </c>
      <c r="G30" s="27"/>
      <c r="H30" s="6" t="str">
        <f t="shared" si="0"/>
        <v/>
      </c>
      <c r="I30" s="4" t="str">
        <f t="shared" si="2"/>
        <v/>
      </c>
      <c r="J30" s="16" t="str">
        <f t="shared" si="1"/>
        <v/>
      </c>
    </row>
    <row r="31" spans="2:10" ht="26.25" thickBot="1" x14ac:dyDescent="0.3">
      <c r="B31" s="1"/>
      <c r="C31" s="34" t="s">
        <v>142</v>
      </c>
      <c r="D31" s="37" t="s">
        <v>47</v>
      </c>
      <c r="E31" s="38" t="s">
        <v>233</v>
      </c>
      <c r="F31" s="39">
        <v>10</v>
      </c>
      <c r="G31" s="27"/>
      <c r="H31" s="6" t="str">
        <f t="shared" si="0"/>
        <v/>
      </c>
      <c r="I31" s="4" t="str">
        <f t="shared" si="2"/>
        <v/>
      </c>
      <c r="J31" s="16" t="str">
        <f t="shared" si="1"/>
        <v/>
      </c>
    </row>
    <row r="32" spans="2:10" ht="26.25" thickBot="1" x14ac:dyDescent="0.3">
      <c r="B32" s="1"/>
      <c r="C32" s="34" t="s">
        <v>143</v>
      </c>
      <c r="D32" s="37" t="s">
        <v>48</v>
      </c>
      <c r="E32" s="38" t="s">
        <v>233</v>
      </c>
      <c r="F32" s="39">
        <v>20</v>
      </c>
      <c r="G32" s="27"/>
      <c r="H32" s="6" t="str">
        <f t="shared" si="0"/>
        <v/>
      </c>
      <c r="I32" s="4" t="str">
        <f t="shared" si="2"/>
        <v/>
      </c>
      <c r="J32" s="16" t="str">
        <f t="shared" si="1"/>
        <v/>
      </c>
    </row>
    <row r="33" spans="2:10" ht="26.25" thickBot="1" x14ac:dyDescent="0.3">
      <c r="B33" s="1"/>
      <c r="C33" s="34" t="s">
        <v>144</v>
      </c>
      <c r="D33" s="37" t="s">
        <v>49</v>
      </c>
      <c r="E33" s="38" t="s">
        <v>23</v>
      </c>
      <c r="F33" s="39">
        <v>100</v>
      </c>
      <c r="G33" s="27"/>
      <c r="H33" s="6" t="str">
        <f t="shared" si="0"/>
        <v/>
      </c>
      <c r="I33" s="4" t="str">
        <f t="shared" si="2"/>
        <v/>
      </c>
      <c r="J33" s="16" t="str">
        <f t="shared" si="1"/>
        <v/>
      </c>
    </row>
    <row r="34" spans="2:10" ht="16.5" thickBot="1" x14ac:dyDescent="0.3">
      <c r="B34" s="1"/>
      <c r="C34" s="34" t="s">
        <v>145</v>
      </c>
      <c r="D34" s="37" t="s">
        <v>245</v>
      </c>
      <c r="E34" s="38" t="s">
        <v>23</v>
      </c>
      <c r="F34" s="39">
        <v>25</v>
      </c>
      <c r="G34" s="27"/>
      <c r="H34" s="6" t="str">
        <f t="shared" si="0"/>
        <v/>
      </c>
      <c r="I34" s="4" t="str">
        <f t="shared" si="2"/>
        <v/>
      </c>
      <c r="J34" s="16" t="str">
        <f t="shared" si="1"/>
        <v/>
      </c>
    </row>
    <row r="35" spans="2:10" ht="26.25" thickBot="1" x14ac:dyDescent="0.3">
      <c r="B35" s="1"/>
      <c r="C35" s="34" t="s">
        <v>146</v>
      </c>
      <c r="D35" s="37" t="s">
        <v>50</v>
      </c>
      <c r="E35" s="38" t="s">
        <v>23</v>
      </c>
      <c r="F35" s="39">
        <v>200</v>
      </c>
      <c r="G35" s="27"/>
      <c r="H35" s="6" t="str">
        <f t="shared" si="0"/>
        <v/>
      </c>
      <c r="I35" s="4" t="str">
        <f t="shared" si="2"/>
        <v/>
      </c>
      <c r="J35" s="16" t="str">
        <f t="shared" si="1"/>
        <v/>
      </c>
    </row>
    <row r="36" spans="2:10" ht="26.25" thickBot="1" x14ac:dyDescent="0.3">
      <c r="B36" s="1"/>
      <c r="C36" s="34" t="s">
        <v>147</v>
      </c>
      <c r="D36" s="37" t="s">
        <v>51</v>
      </c>
      <c r="E36" s="38" t="s">
        <v>233</v>
      </c>
      <c r="F36" s="39">
        <v>90</v>
      </c>
      <c r="G36" s="27"/>
      <c r="H36" s="6" t="str">
        <f t="shared" si="0"/>
        <v/>
      </c>
      <c r="I36" s="4" t="str">
        <f t="shared" si="2"/>
        <v/>
      </c>
      <c r="J36" s="16" t="str">
        <f t="shared" si="1"/>
        <v/>
      </c>
    </row>
    <row r="37" spans="2:10" ht="26.25" thickBot="1" x14ac:dyDescent="0.3">
      <c r="B37" s="1"/>
      <c r="C37" s="34" t="s">
        <v>148</v>
      </c>
      <c r="D37" s="37" t="s">
        <v>52</v>
      </c>
      <c r="E37" s="38" t="s">
        <v>233</v>
      </c>
      <c r="F37" s="39">
        <v>30</v>
      </c>
      <c r="G37" s="27"/>
      <c r="H37" s="6" t="str">
        <f t="shared" si="0"/>
        <v/>
      </c>
      <c r="I37" s="4" t="str">
        <f t="shared" si="2"/>
        <v/>
      </c>
      <c r="J37" s="16" t="str">
        <f t="shared" si="1"/>
        <v/>
      </c>
    </row>
    <row r="38" spans="2:10" ht="26.25" thickBot="1" x14ac:dyDescent="0.3">
      <c r="B38" s="1"/>
      <c r="C38" s="34" t="s">
        <v>149</v>
      </c>
      <c r="D38" s="37" t="s">
        <v>53</v>
      </c>
      <c r="E38" s="38" t="s">
        <v>233</v>
      </c>
      <c r="F38" s="39">
        <v>20</v>
      </c>
      <c r="G38" s="27"/>
      <c r="H38" s="6" t="str">
        <f t="shared" si="0"/>
        <v/>
      </c>
      <c r="I38" s="4" t="str">
        <f t="shared" si="2"/>
        <v/>
      </c>
      <c r="J38" s="16" t="str">
        <f t="shared" si="1"/>
        <v/>
      </c>
    </row>
    <row r="39" spans="2:10" ht="26.25" thickBot="1" x14ac:dyDescent="0.3">
      <c r="B39" s="1"/>
      <c r="C39" s="34" t="s">
        <v>150</v>
      </c>
      <c r="D39" s="37" t="s">
        <v>54</v>
      </c>
      <c r="E39" s="38" t="s">
        <v>233</v>
      </c>
      <c r="F39" s="39">
        <v>150</v>
      </c>
      <c r="G39" s="27"/>
      <c r="H39" s="6" t="str">
        <f t="shared" si="0"/>
        <v/>
      </c>
      <c r="I39" s="4" t="str">
        <f t="shared" si="2"/>
        <v/>
      </c>
      <c r="J39" s="16" t="str">
        <f t="shared" si="1"/>
        <v/>
      </c>
    </row>
    <row r="40" spans="2:10" ht="26.25" thickBot="1" x14ac:dyDescent="0.3">
      <c r="B40" s="1"/>
      <c r="C40" s="34" t="s">
        <v>151</v>
      </c>
      <c r="D40" s="37" t="s">
        <v>55</v>
      </c>
      <c r="E40" s="38" t="s">
        <v>235</v>
      </c>
      <c r="F40" s="39">
        <v>150</v>
      </c>
      <c r="G40" s="27"/>
      <c r="H40" s="6" t="str">
        <f t="shared" si="0"/>
        <v/>
      </c>
      <c r="I40" s="4" t="str">
        <f t="shared" si="2"/>
        <v/>
      </c>
      <c r="J40" s="16" t="str">
        <f t="shared" si="1"/>
        <v/>
      </c>
    </row>
    <row r="41" spans="2:10" ht="26.25" thickBot="1" x14ac:dyDescent="0.3">
      <c r="B41" s="1"/>
      <c r="C41" s="34" t="s">
        <v>152</v>
      </c>
      <c r="D41" s="37" t="s">
        <v>56</v>
      </c>
      <c r="E41" s="38" t="s">
        <v>235</v>
      </c>
      <c r="F41" s="39">
        <v>200</v>
      </c>
      <c r="G41" s="27"/>
      <c r="H41" s="6" t="str">
        <f t="shared" si="0"/>
        <v/>
      </c>
      <c r="I41" s="4" t="str">
        <f t="shared" si="2"/>
        <v/>
      </c>
      <c r="J41" s="16" t="str">
        <f t="shared" si="1"/>
        <v/>
      </c>
    </row>
    <row r="42" spans="2:10" ht="26.25" thickBot="1" x14ac:dyDescent="0.3">
      <c r="B42" s="1"/>
      <c r="C42" s="46" t="s">
        <v>153</v>
      </c>
      <c r="D42" s="47" t="s">
        <v>246</v>
      </c>
      <c r="E42" s="48" t="s">
        <v>237</v>
      </c>
      <c r="F42" s="49">
        <v>4</v>
      </c>
      <c r="G42" s="27"/>
      <c r="H42" s="6" t="str">
        <f t="shared" si="0"/>
        <v/>
      </c>
      <c r="I42" s="4" t="str">
        <f t="shared" si="2"/>
        <v/>
      </c>
      <c r="J42" s="16" t="str">
        <f t="shared" si="1"/>
        <v/>
      </c>
    </row>
    <row r="43" spans="2:10" ht="39" thickBot="1" x14ac:dyDescent="0.3">
      <c r="B43" s="1"/>
      <c r="C43" s="46" t="s">
        <v>154</v>
      </c>
      <c r="D43" s="47" t="s">
        <v>247</v>
      </c>
      <c r="E43" s="48" t="s">
        <v>234</v>
      </c>
      <c r="F43" s="49">
        <v>1000</v>
      </c>
      <c r="G43" s="27"/>
      <c r="H43" s="6" t="str">
        <f t="shared" si="0"/>
        <v/>
      </c>
      <c r="I43" s="4" t="str">
        <f t="shared" si="2"/>
        <v/>
      </c>
      <c r="J43" s="16" t="str">
        <f t="shared" si="1"/>
        <v/>
      </c>
    </row>
    <row r="44" spans="2:10" ht="26.25" thickBot="1" x14ac:dyDescent="0.3">
      <c r="B44" s="1"/>
      <c r="C44" s="34" t="s">
        <v>155</v>
      </c>
      <c r="D44" s="37" t="s">
        <v>57</v>
      </c>
      <c r="E44" s="38" t="s">
        <v>235</v>
      </c>
      <c r="F44" s="39">
        <v>200</v>
      </c>
      <c r="G44" s="27"/>
      <c r="H44" s="6" t="str">
        <f t="shared" si="0"/>
        <v/>
      </c>
      <c r="I44" s="4" t="str">
        <f t="shared" si="2"/>
        <v/>
      </c>
      <c r="J44" s="16" t="str">
        <f t="shared" si="1"/>
        <v/>
      </c>
    </row>
    <row r="45" spans="2:10" ht="39" thickBot="1" x14ac:dyDescent="0.3">
      <c r="B45" s="1"/>
      <c r="C45" s="34" t="s">
        <v>156</v>
      </c>
      <c r="D45" s="37" t="s">
        <v>58</v>
      </c>
      <c r="E45" s="38" t="s">
        <v>235</v>
      </c>
      <c r="F45" s="39">
        <v>100</v>
      </c>
      <c r="G45" s="27"/>
      <c r="H45" s="6" t="str">
        <f t="shared" si="0"/>
        <v/>
      </c>
      <c r="I45" s="4" t="str">
        <f t="shared" si="2"/>
        <v/>
      </c>
      <c r="J45" s="16" t="str">
        <f t="shared" si="1"/>
        <v/>
      </c>
    </row>
    <row r="46" spans="2:10" ht="39" thickBot="1" x14ac:dyDescent="0.3">
      <c r="B46" s="1"/>
      <c r="C46" s="34" t="s">
        <v>157</v>
      </c>
      <c r="D46" s="37" t="s">
        <v>59</v>
      </c>
      <c r="E46" s="38" t="s">
        <v>235</v>
      </c>
      <c r="F46" s="39">
        <v>100</v>
      </c>
      <c r="G46" s="27"/>
      <c r="H46" s="6" t="str">
        <f t="shared" si="0"/>
        <v/>
      </c>
      <c r="I46" s="4" t="str">
        <f t="shared" si="2"/>
        <v/>
      </c>
      <c r="J46" s="16" t="str">
        <f t="shared" si="1"/>
        <v/>
      </c>
    </row>
    <row r="47" spans="2:10" ht="26.25" thickBot="1" x14ac:dyDescent="0.3">
      <c r="B47" s="1"/>
      <c r="C47" s="34" t="s">
        <v>158</v>
      </c>
      <c r="D47" s="37" t="s">
        <v>60</v>
      </c>
      <c r="E47" s="38" t="s">
        <v>23</v>
      </c>
      <c r="F47" s="39">
        <v>30</v>
      </c>
      <c r="G47" s="27"/>
      <c r="H47" s="6" t="str">
        <f t="shared" si="0"/>
        <v/>
      </c>
      <c r="I47" s="4" t="str">
        <f t="shared" si="2"/>
        <v/>
      </c>
      <c r="J47" s="16" t="str">
        <f t="shared" si="1"/>
        <v/>
      </c>
    </row>
    <row r="48" spans="2:10" ht="26.25" thickBot="1" x14ac:dyDescent="0.3">
      <c r="B48" s="1"/>
      <c r="C48" s="34" t="s">
        <v>159</v>
      </c>
      <c r="D48" s="37" t="s">
        <v>61</v>
      </c>
      <c r="E48" s="38" t="s">
        <v>23</v>
      </c>
      <c r="F48" s="39">
        <v>30</v>
      </c>
      <c r="G48" s="27"/>
      <c r="H48" s="6" t="str">
        <f t="shared" si="0"/>
        <v/>
      </c>
      <c r="I48" s="4" t="str">
        <f t="shared" si="2"/>
        <v/>
      </c>
      <c r="J48" s="16" t="str">
        <f t="shared" si="1"/>
        <v/>
      </c>
    </row>
    <row r="49" spans="2:10" ht="26.25" thickBot="1" x14ac:dyDescent="0.3">
      <c r="B49" s="1"/>
      <c r="C49" s="34" t="s">
        <v>160</v>
      </c>
      <c r="D49" s="36" t="s">
        <v>62</v>
      </c>
      <c r="E49" s="38" t="s">
        <v>23</v>
      </c>
      <c r="F49" s="39">
        <v>200</v>
      </c>
      <c r="G49" s="27"/>
      <c r="H49" s="6" t="str">
        <f t="shared" si="0"/>
        <v/>
      </c>
      <c r="I49" s="4" t="str">
        <f t="shared" si="2"/>
        <v/>
      </c>
      <c r="J49" s="16" t="str">
        <f t="shared" si="1"/>
        <v/>
      </c>
    </row>
    <row r="50" spans="2:10" ht="39" thickBot="1" x14ac:dyDescent="0.3">
      <c r="B50" s="1"/>
      <c r="C50" s="34" t="s">
        <v>161</v>
      </c>
      <c r="D50" s="36" t="s">
        <v>63</v>
      </c>
      <c r="E50" s="38" t="s">
        <v>233</v>
      </c>
      <c r="F50" s="39">
        <v>30</v>
      </c>
      <c r="G50" s="27"/>
      <c r="H50" s="6" t="str">
        <f t="shared" si="0"/>
        <v/>
      </c>
      <c r="I50" s="4" t="str">
        <f t="shared" si="2"/>
        <v/>
      </c>
      <c r="J50" s="16" t="str">
        <f t="shared" si="1"/>
        <v/>
      </c>
    </row>
    <row r="51" spans="2:10" ht="51.75" thickBot="1" x14ac:dyDescent="0.3">
      <c r="B51" s="1"/>
      <c r="C51" s="34" t="s">
        <v>162</v>
      </c>
      <c r="D51" s="36" t="s">
        <v>64</v>
      </c>
      <c r="E51" s="38" t="s">
        <v>233</v>
      </c>
      <c r="F51" s="39">
        <v>30</v>
      </c>
      <c r="G51" s="27"/>
      <c r="H51" s="6" t="str">
        <f t="shared" si="0"/>
        <v/>
      </c>
      <c r="I51" s="4" t="str">
        <f t="shared" si="2"/>
        <v/>
      </c>
      <c r="J51" s="16" t="str">
        <f t="shared" si="1"/>
        <v/>
      </c>
    </row>
    <row r="52" spans="2:10" ht="39" thickBot="1" x14ac:dyDescent="0.3">
      <c r="B52" s="1"/>
      <c r="C52" s="34" t="s">
        <v>163</v>
      </c>
      <c r="D52" s="37" t="s">
        <v>65</v>
      </c>
      <c r="E52" s="38" t="s">
        <v>23</v>
      </c>
      <c r="F52" s="39">
        <v>40</v>
      </c>
      <c r="G52" s="27"/>
      <c r="H52" s="6" t="str">
        <f t="shared" si="0"/>
        <v/>
      </c>
      <c r="I52" s="4" t="str">
        <f t="shared" si="2"/>
        <v/>
      </c>
      <c r="J52" s="16" t="str">
        <f t="shared" si="1"/>
        <v/>
      </c>
    </row>
    <row r="53" spans="2:10" ht="39" thickBot="1" x14ac:dyDescent="0.3">
      <c r="B53" s="1"/>
      <c r="C53" s="34" t="s">
        <v>164</v>
      </c>
      <c r="D53" s="37" t="s">
        <v>66</v>
      </c>
      <c r="E53" s="38" t="s">
        <v>23</v>
      </c>
      <c r="F53" s="39">
        <v>30</v>
      </c>
      <c r="G53" s="27"/>
      <c r="H53" s="6" t="str">
        <f t="shared" si="0"/>
        <v/>
      </c>
      <c r="I53" s="4" t="str">
        <f t="shared" si="2"/>
        <v/>
      </c>
      <c r="J53" s="16" t="str">
        <f t="shared" si="1"/>
        <v/>
      </c>
    </row>
    <row r="54" spans="2:10" ht="16.5" thickBot="1" x14ac:dyDescent="0.3">
      <c r="B54" s="1"/>
      <c r="C54" s="34" t="s">
        <v>165</v>
      </c>
      <c r="D54" s="36" t="s">
        <v>67</v>
      </c>
      <c r="E54" s="38" t="s">
        <v>234</v>
      </c>
      <c r="F54" s="39">
        <v>30</v>
      </c>
      <c r="G54" s="27"/>
      <c r="H54" s="6" t="str">
        <f t="shared" si="0"/>
        <v/>
      </c>
      <c r="I54" s="4" t="str">
        <f t="shared" si="2"/>
        <v/>
      </c>
      <c r="J54" s="16" t="str">
        <f t="shared" si="1"/>
        <v/>
      </c>
    </row>
    <row r="55" spans="2:10" ht="39" thickBot="1" x14ac:dyDescent="0.3">
      <c r="B55" s="1"/>
      <c r="C55" s="34" t="s">
        <v>166</v>
      </c>
      <c r="D55" s="36" t="s">
        <v>68</v>
      </c>
      <c r="E55" s="38" t="s">
        <v>233</v>
      </c>
      <c r="F55" s="39">
        <v>30</v>
      </c>
      <c r="G55" s="27"/>
      <c r="H55" s="6" t="str">
        <f t="shared" si="0"/>
        <v/>
      </c>
      <c r="I55" s="4" t="str">
        <f t="shared" si="2"/>
        <v/>
      </c>
      <c r="J55" s="16" t="str">
        <f t="shared" si="1"/>
        <v/>
      </c>
    </row>
    <row r="56" spans="2:10" ht="39" thickBot="1" x14ac:dyDescent="0.3">
      <c r="B56" s="1"/>
      <c r="C56" s="34" t="s">
        <v>167</v>
      </c>
      <c r="D56" s="36" t="s">
        <v>69</v>
      </c>
      <c r="E56" s="38" t="s">
        <v>233</v>
      </c>
      <c r="F56" s="39">
        <v>200</v>
      </c>
      <c r="G56" s="27"/>
      <c r="H56" s="6" t="str">
        <f t="shared" si="0"/>
        <v/>
      </c>
      <c r="I56" s="4" t="str">
        <f t="shared" si="2"/>
        <v/>
      </c>
      <c r="J56" s="16" t="str">
        <f t="shared" si="1"/>
        <v/>
      </c>
    </row>
    <row r="57" spans="2:10" ht="51.75" thickBot="1" x14ac:dyDescent="0.3">
      <c r="B57" s="1"/>
      <c r="C57" s="34" t="s">
        <v>168</v>
      </c>
      <c r="D57" s="36" t="s">
        <v>70</v>
      </c>
      <c r="E57" s="38" t="s">
        <v>23</v>
      </c>
      <c r="F57" s="39">
        <v>100</v>
      </c>
      <c r="G57" s="27"/>
      <c r="H57" s="6" t="str">
        <f t="shared" si="0"/>
        <v/>
      </c>
      <c r="I57" s="4" t="str">
        <f t="shared" si="2"/>
        <v/>
      </c>
      <c r="J57" s="16" t="str">
        <f t="shared" si="1"/>
        <v/>
      </c>
    </row>
    <row r="58" spans="2:10" ht="39" thickBot="1" x14ac:dyDescent="0.3">
      <c r="B58" s="1"/>
      <c r="C58" s="34" t="s">
        <v>169</v>
      </c>
      <c r="D58" s="36" t="s">
        <v>71</v>
      </c>
      <c r="E58" s="38" t="s">
        <v>23</v>
      </c>
      <c r="F58" s="39">
        <v>150</v>
      </c>
      <c r="G58" s="27"/>
      <c r="H58" s="6" t="str">
        <f t="shared" si="0"/>
        <v/>
      </c>
      <c r="I58" s="4" t="str">
        <f t="shared" si="2"/>
        <v/>
      </c>
      <c r="J58" s="16" t="str">
        <f t="shared" si="1"/>
        <v/>
      </c>
    </row>
    <row r="59" spans="2:10" ht="39" thickBot="1" x14ac:dyDescent="0.3">
      <c r="B59" s="1"/>
      <c r="C59" s="34" t="s">
        <v>170</v>
      </c>
      <c r="D59" s="36" t="s">
        <v>72</v>
      </c>
      <c r="E59" s="38" t="s">
        <v>23</v>
      </c>
      <c r="F59" s="39">
        <v>60</v>
      </c>
      <c r="G59" s="27"/>
      <c r="H59" s="6" t="str">
        <f t="shared" si="0"/>
        <v/>
      </c>
      <c r="I59" s="4" t="str">
        <f t="shared" si="2"/>
        <v/>
      </c>
      <c r="J59" s="16" t="str">
        <f t="shared" si="1"/>
        <v/>
      </c>
    </row>
    <row r="60" spans="2:10" ht="26.25" thickBot="1" x14ac:dyDescent="0.3">
      <c r="B60" s="1"/>
      <c r="C60" s="34" t="s">
        <v>171</v>
      </c>
      <c r="D60" s="36" t="s">
        <v>73</v>
      </c>
      <c r="E60" s="38" t="s">
        <v>235</v>
      </c>
      <c r="F60" s="39">
        <v>15</v>
      </c>
      <c r="G60" s="27"/>
      <c r="H60" s="6" t="str">
        <f t="shared" si="0"/>
        <v/>
      </c>
      <c r="I60" s="4" t="str">
        <f t="shared" si="2"/>
        <v/>
      </c>
      <c r="J60" s="16" t="str">
        <f t="shared" si="1"/>
        <v/>
      </c>
    </row>
    <row r="61" spans="2:10" ht="39" thickBot="1" x14ac:dyDescent="0.3">
      <c r="B61" s="1"/>
      <c r="C61" s="34" t="s">
        <v>172</v>
      </c>
      <c r="D61" s="36" t="s">
        <v>74</v>
      </c>
      <c r="E61" s="38" t="s">
        <v>233</v>
      </c>
      <c r="F61" s="39">
        <v>10</v>
      </c>
      <c r="G61" s="27"/>
      <c r="H61" s="6" t="str">
        <f t="shared" si="0"/>
        <v/>
      </c>
      <c r="I61" s="4" t="str">
        <f t="shared" si="2"/>
        <v/>
      </c>
      <c r="J61" s="16" t="str">
        <f t="shared" si="1"/>
        <v/>
      </c>
    </row>
    <row r="62" spans="2:10" ht="39" thickBot="1" x14ac:dyDescent="0.3">
      <c r="B62" s="1"/>
      <c r="C62" s="34" t="s">
        <v>173</v>
      </c>
      <c r="D62" s="36" t="s">
        <v>75</v>
      </c>
      <c r="E62" s="38" t="s">
        <v>233</v>
      </c>
      <c r="F62" s="39">
        <v>15</v>
      </c>
      <c r="G62" s="27"/>
      <c r="H62" s="6" t="str">
        <f t="shared" si="0"/>
        <v/>
      </c>
      <c r="I62" s="4" t="str">
        <f t="shared" si="2"/>
        <v/>
      </c>
      <c r="J62" s="16" t="str">
        <f t="shared" si="1"/>
        <v/>
      </c>
    </row>
    <row r="63" spans="2:10" ht="26.25" thickBot="1" x14ac:dyDescent="0.3">
      <c r="B63" s="1"/>
      <c r="C63" s="34" t="s">
        <v>174</v>
      </c>
      <c r="D63" s="36" t="s">
        <v>76</v>
      </c>
      <c r="E63" s="38" t="s">
        <v>23</v>
      </c>
      <c r="F63" s="39">
        <v>40</v>
      </c>
      <c r="G63" s="27"/>
      <c r="H63" s="6" t="str">
        <f t="shared" si="0"/>
        <v/>
      </c>
      <c r="I63" s="4" t="str">
        <f t="shared" si="2"/>
        <v/>
      </c>
      <c r="J63" s="16" t="str">
        <f t="shared" si="1"/>
        <v/>
      </c>
    </row>
    <row r="64" spans="2:10" ht="26.25" thickBot="1" x14ac:dyDescent="0.3">
      <c r="B64" s="1"/>
      <c r="C64" s="34" t="s">
        <v>175</v>
      </c>
      <c r="D64" s="36" t="s">
        <v>77</v>
      </c>
      <c r="E64" s="38" t="s">
        <v>233</v>
      </c>
      <c r="F64" s="39">
        <v>60</v>
      </c>
      <c r="G64" s="27"/>
      <c r="H64" s="6" t="str">
        <f t="shared" si="0"/>
        <v/>
      </c>
      <c r="I64" s="4" t="str">
        <f t="shared" si="2"/>
        <v/>
      </c>
      <c r="J64" s="16" t="str">
        <f t="shared" si="1"/>
        <v/>
      </c>
    </row>
    <row r="65" spans="2:10" ht="39" thickBot="1" x14ac:dyDescent="0.3">
      <c r="B65" s="1"/>
      <c r="C65" s="34" t="s">
        <v>176</v>
      </c>
      <c r="D65" s="37" t="s">
        <v>78</v>
      </c>
      <c r="E65" s="38" t="s">
        <v>234</v>
      </c>
      <c r="F65" s="39">
        <v>20</v>
      </c>
      <c r="G65" s="27"/>
      <c r="H65" s="6" t="str">
        <f t="shared" si="0"/>
        <v/>
      </c>
      <c r="I65" s="4" t="str">
        <f t="shared" si="2"/>
        <v/>
      </c>
      <c r="J65" s="16" t="str">
        <f t="shared" si="1"/>
        <v/>
      </c>
    </row>
    <row r="66" spans="2:10" ht="51.75" thickBot="1" x14ac:dyDescent="0.3">
      <c r="B66" s="1"/>
      <c r="C66" s="46" t="s">
        <v>177</v>
      </c>
      <c r="D66" s="47" t="s">
        <v>248</v>
      </c>
      <c r="E66" s="48" t="s">
        <v>234</v>
      </c>
      <c r="F66" s="49">
        <v>30</v>
      </c>
      <c r="G66" s="27"/>
      <c r="H66" s="6" t="str">
        <f t="shared" si="0"/>
        <v/>
      </c>
      <c r="I66" s="4" t="str">
        <f t="shared" si="2"/>
        <v/>
      </c>
      <c r="J66" s="16" t="str">
        <f t="shared" si="1"/>
        <v/>
      </c>
    </row>
    <row r="67" spans="2:10" ht="26.25" thickBot="1" x14ac:dyDescent="0.3">
      <c r="B67" s="1"/>
      <c r="C67" s="34" t="s">
        <v>178</v>
      </c>
      <c r="D67" s="36" t="s">
        <v>79</v>
      </c>
      <c r="E67" s="38" t="s">
        <v>236</v>
      </c>
      <c r="F67" s="39">
        <v>5</v>
      </c>
      <c r="G67" s="27"/>
      <c r="H67" s="6" t="str">
        <f t="shared" si="0"/>
        <v/>
      </c>
      <c r="I67" s="4" t="str">
        <f t="shared" si="2"/>
        <v/>
      </c>
      <c r="J67" s="16" t="str">
        <f t="shared" si="1"/>
        <v/>
      </c>
    </row>
    <row r="68" spans="2:10" ht="26.25" thickBot="1" x14ac:dyDescent="0.3">
      <c r="B68" s="1"/>
      <c r="C68" s="34" t="s">
        <v>179</v>
      </c>
      <c r="D68" s="36" t="s">
        <v>80</v>
      </c>
      <c r="E68" s="38" t="s">
        <v>236</v>
      </c>
      <c r="F68" s="39">
        <v>5</v>
      </c>
      <c r="G68" s="27"/>
      <c r="H68" s="6" t="str">
        <f t="shared" si="0"/>
        <v/>
      </c>
      <c r="I68" s="4" t="str">
        <f t="shared" si="2"/>
        <v/>
      </c>
      <c r="J68" s="16" t="str">
        <f t="shared" si="1"/>
        <v/>
      </c>
    </row>
    <row r="69" spans="2:10" ht="26.25" thickBot="1" x14ac:dyDescent="0.3">
      <c r="B69" s="1"/>
      <c r="C69" s="34" t="s">
        <v>180</v>
      </c>
      <c r="D69" s="36" t="s">
        <v>81</v>
      </c>
      <c r="E69" s="38" t="s">
        <v>236</v>
      </c>
      <c r="F69" s="39">
        <v>5</v>
      </c>
      <c r="G69" s="27"/>
      <c r="H69" s="6" t="str">
        <f t="shared" si="0"/>
        <v/>
      </c>
      <c r="I69" s="4" t="str">
        <f t="shared" si="2"/>
        <v/>
      </c>
      <c r="J69" s="16" t="str">
        <f t="shared" si="1"/>
        <v/>
      </c>
    </row>
    <row r="70" spans="2:10" ht="64.5" thickBot="1" x14ac:dyDescent="0.3">
      <c r="B70" s="1"/>
      <c r="C70" s="34" t="s">
        <v>181</v>
      </c>
      <c r="D70" s="36" t="s">
        <v>82</v>
      </c>
      <c r="E70" s="38" t="s">
        <v>23</v>
      </c>
      <c r="F70" s="39">
        <v>30</v>
      </c>
      <c r="G70" s="27"/>
      <c r="H70" s="6" t="str">
        <f t="shared" si="0"/>
        <v/>
      </c>
      <c r="I70" s="4" t="str">
        <f t="shared" si="2"/>
        <v/>
      </c>
      <c r="J70" s="16" t="str">
        <f t="shared" si="1"/>
        <v/>
      </c>
    </row>
    <row r="71" spans="2:10" ht="39" thickBot="1" x14ac:dyDescent="0.3">
      <c r="B71" s="1"/>
      <c r="C71" s="34" t="s">
        <v>182</v>
      </c>
      <c r="D71" s="36" t="s">
        <v>83</v>
      </c>
      <c r="E71" s="38" t="s">
        <v>233</v>
      </c>
      <c r="F71" s="39">
        <v>20</v>
      </c>
      <c r="G71" s="27"/>
      <c r="H71" s="6" t="str">
        <f t="shared" si="0"/>
        <v/>
      </c>
      <c r="I71" s="4" t="str">
        <f t="shared" si="2"/>
        <v/>
      </c>
      <c r="J71" s="16" t="str">
        <f t="shared" si="1"/>
        <v/>
      </c>
    </row>
    <row r="72" spans="2:10" ht="39" thickBot="1" x14ac:dyDescent="0.3">
      <c r="B72" s="1"/>
      <c r="C72" s="34" t="s">
        <v>183</v>
      </c>
      <c r="D72" s="36" t="s">
        <v>84</v>
      </c>
      <c r="E72" s="38" t="s">
        <v>233</v>
      </c>
      <c r="F72" s="39">
        <v>20</v>
      </c>
      <c r="G72" s="27"/>
      <c r="H72" s="6" t="str">
        <f t="shared" si="0"/>
        <v/>
      </c>
      <c r="I72" s="4" t="str">
        <f t="shared" si="2"/>
        <v/>
      </c>
      <c r="J72" s="16" t="str">
        <f t="shared" si="1"/>
        <v/>
      </c>
    </row>
    <row r="73" spans="2:10" ht="64.5" thickBot="1" x14ac:dyDescent="0.3">
      <c r="B73" s="1"/>
      <c r="C73" s="34" t="s">
        <v>184</v>
      </c>
      <c r="D73" s="37" t="s">
        <v>85</v>
      </c>
      <c r="E73" s="38" t="s">
        <v>237</v>
      </c>
      <c r="F73" s="39">
        <v>20</v>
      </c>
      <c r="G73" s="27"/>
      <c r="H73" s="6" t="str">
        <f t="shared" si="0"/>
        <v/>
      </c>
      <c r="I73" s="4" t="str">
        <f t="shared" si="2"/>
        <v/>
      </c>
      <c r="J73" s="16" t="str">
        <f t="shared" si="1"/>
        <v/>
      </c>
    </row>
    <row r="74" spans="2:10" ht="39" thickBot="1" x14ac:dyDescent="0.3">
      <c r="B74" s="1"/>
      <c r="C74" s="34" t="s">
        <v>185</v>
      </c>
      <c r="D74" s="36" t="s">
        <v>86</v>
      </c>
      <c r="E74" s="38" t="s">
        <v>23</v>
      </c>
      <c r="F74" s="39">
        <v>30</v>
      </c>
      <c r="G74" s="27"/>
      <c r="H74" s="6" t="str">
        <f t="shared" si="0"/>
        <v/>
      </c>
      <c r="I74" s="4" t="str">
        <f t="shared" si="2"/>
        <v/>
      </c>
      <c r="J74" s="16" t="str">
        <f t="shared" si="1"/>
        <v/>
      </c>
    </row>
    <row r="75" spans="2:10" ht="39" thickBot="1" x14ac:dyDescent="0.3">
      <c r="B75" s="1"/>
      <c r="C75" s="34" t="s">
        <v>186</v>
      </c>
      <c r="D75" s="36" t="s">
        <v>87</v>
      </c>
      <c r="E75" s="38" t="s">
        <v>23</v>
      </c>
      <c r="F75" s="39">
        <v>50</v>
      </c>
      <c r="G75" s="27"/>
      <c r="H75" s="6" t="str">
        <f t="shared" si="0"/>
        <v/>
      </c>
      <c r="I75" s="4" t="str">
        <f t="shared" si="2"/>
        <v/>
      </c>
      <c r="J75" s="16" t="str">
        <f t="shared" si="1"/>
        <v/>
      </c>
    </row>
    <row r="76" spans="2:10" ht="39" thickBot="1" x14ac:dyDescent="0.3">
      <c r="B76" s="1"/>
      <c r="C76" s="34" t="s">
        <v>187</v>
      </c>
      <c r="D76" s="36" t="s">
        <v>88</v>
      </c>
      <c r="E76" s="38" t="s">
        <v>23</v>
      </c>
      <c r="F76" s="39">
        <v>500</v>
      </c>
      <c r="G76" s="27"/>
      <c r="H76" s="6" t="str">
        <f t="shared" si="0"/>
        <v/>
      </c>
      <c r="I76" s="4" t="str">
        <f t="shared" si="2"/>
        <v/>
      </c>
      <c r="J76" s="16" t="str">
        <f t="shared" si="1"/>
        <v/>
      </c>
    </row>
    <row r="77" spans="2:10" ht="39" thickBot="1" x14ac:dyDescent="0.3">
      <c r="B77" s="1"/>
      <c r="C77" s="34" t="s">
        <v>188</v>
      </c>
      <c r="D77" s="36" t="s">
        <v>89</v>
      </c>
      <c r="E77" s="38" t="s">
        <v>23</v>
      </c>
      <c r="F77" s="39">
        <v>100</v>
      </c>
      <c r="G77" s="27"/>
      <c r="H77" s="6" t="str">
        <f t="shared" si="0"/>
        <v/>
      </c>
      <c r="I77" s="4" t="str">
        <f t="shared" si="2"/>
        <v/>
      </c>
      <c r="J77" s="16" t="str">
        <f t="shared" si="1"/>
        <v/>
      </c>
    </row>
    <row r="78" spans="2:10" ht="90" thickBot="1" x14ac:dyDescent="0.3">
      <c r="B78" s="1"/>
      <c r="C78" s="34" t="s">
        <v>189</v>
      </c>
      <c r="D78" s="36" t="s">
        <v>90</v>
      </c>
      <c r="E78" s="38" t="s">
        <v>23</v>
      </c>
      <c r="F78" s="39">
        <v>2000</v>
      </c>
      <c r="G78" s="27"/>
      <c r="H78" s="6" t="str">
        <f t="shared" si="0"/>
        <v/>
      </c>
      <c r="I78" s="4" t="str">
        <f t="shared" si="2"/>
        <v/>
      </c>
      <c r="J78" s="16" t="str">
        <f t="shared" si="1"/>
        <v/>
      </c>
    </row>
    <row r="79" spans="2:10" ht="77.25" thickBot="1" x14ac:dyDescent="0.3">
      <c r="B79" s="1"/>
      <c r="C79" s="34" t="s">
        <v>190</v>
      </c>
      <c r="D79" s="37" t="s">
        <v>91</v>
      </c>
      <c r="E79" s="38" t="s">
        <v>234</v>
      </c>
      <c r="F79" s="39">
        <v>2000</v>
      </c>
      <c r="G79" s="27"/>
      <c r="H79" s="6" t="str">
        <f t="shared" si="0"/>
        <v/>
      </c>
      <c r="I79" s="4" t="str">
        <f t="shared" si="2"/>
        <v/>
      </c>
      <c r="J79" s="16" t="str">
        <f t="shared" si="1"/>
        <v/>
      </c>
    </row>
    <row r="80" spans="2:10" ht="26.25" thickBot="1" x14ac:dyDescent="0.3">
      <c r="B80" s="1"/>
      <c r="C80" s="34" t="s">
        <v>191</v>
      </c>
      <c r="D80" s="36" t="s">
        <v>92</v>
      </c>
      <c r="E80" s="38" t="s">
        <v>233</v>
      </c>
      <c r="F80" s="39">
        <v>100</v>
      </c>
      <c r="G80" s="27"/>
      <c r="H80" s="6" t="str">
        <f t="shared" si="0"/>
        <v/>
      </c>
      <c r="I80" s="4" t="str">
        <f t="shared" si="2"/>
        <v/>
      </c>
      <c r="J80" s="16" t="str">
        <f t="shared" si="1"/>
        <v/>
      </c>
    </row>
    <row r="81" spans="2:10" ht="26.25" thickBot="1" x14ac:dyDescent="0.3">
      <c r="B81" s="1"/>
      <c r="C81" s="34" t="s">
        <v>192</v>
      </c>
      <c r="D81" s="36" t="s">
        <v>93</v>
      </c>
      <c r="E81" s="38" t="s">
        <v>233</v>
      </c>
      <c r="F81" s="39">
        <v>200</v>
      </c>
      <c r="G81" s="27"/>
      <c r="H81" s="6" t="str">
        <f t="shared" si="0"/>
        <v/>
      </c>
      <c r="I81" s="4" t="str">
        <f t="shared" si="2"/>
        <v/>
      </c>
      <c r="J81" s="16" t="str">
        <f t="shared" si="1"/>
        <v/>
      </c>
    </row>
    <row r="82" spans="2:10" ht="26.25" thickBot="1" x14ac:dyDescent="0.3">
      <c r="B82" s="1"/>
      <c r="C82" s="34" t="s">
        <v>193</v>
      </c>
      <c r="D82" s="36" t="s">
        <v>94</v>
      </c>
      <c r="E82" s="38" t="s">
        <v>233</v>
      </c>
      <c r="F82" s="39">
        <v>100</v>
      </c>
      <c r="G82" s="27"/>
      <c r="H82" s="6" t="str">
        <f t="shared" si="0"/>
        <v/>
      </c>
      <c r="I82" s="4" t="str">
        <f t="shared" si="2"/>
        <v/>
      </c>
      <c r="J82" s="16" t="str">
        <f t="shared" si="1"/>
        <v/>
      </c>
    </row>
    <row r="83" spans="2:10" ht="26.25" thickBot="1" x14ac:dyDescent="0.3">
      <c r="B83" s="1"/>
      <c r="C83" s="34" t="s">
        <v>194</v>
      </c>
      <c r="D83" s="36" t="s">
        <v>95</v>
      </c>
      <c r="E83" s="38" t="s">
        <v>237</v>
      </c>
      <c r="F83" s="39">
        <v>20</v>
      </c>
      <c r="G83" s="27"/>
      <c r="H83" s="6" t="str">
        <f t="shared" si="0"/>
        <v/>
      </c>
      <c r="I83" s="4" t="str">
        <f t="shared" si="2"/>
        <v/>
      </c>
      <c r="J83" s="16" t="str">
        <f t="shared" si="1"/>
        <v/>
      </c>
    </row>
    <row r="84" spans="2:10" ht="26.25" thickBot="1" x14ac:dyDescent="0.3">
      <c r="B84" s="1"/>
      <c r="C84" s="34" t="s">
        <v>195</v>
      </c>
      <c r="D84" s="36" t="s">
        <v>96</v>
      </c>
      <c r="E84" s="38" t="s">
        <v>237</v>
      </c>
      <c r="F84" s="39">
        <v>100</v>
      </c>
      <c r="G84" s="27"/>
      <c r="H84" s="6" t="str">
        <f t="shared" si="0"/>
        <v/>
      </c>
      <c r="I84" s="4" t="str">
        <f t="shared" si="2"/>
        <v/>
      </c>
      <c r="J84" s="16" t="str">
        <f t="shared" si="1"/>
        <v/>
      </c>
    </row>
    <row r="85" spans="2:10" ht="26.25" thickBot="1" x14ac:dyDescent="0.3">
      <c r="B85" s="1"/>
      <c r="C85" s="34" t="s">
        <v>196</v>
      </c>
      <c r="D85" s="36" t="s">
        <v>97</v>
      </c>
      <c r="E85" s="38" t="s">
        <v>23</v>
      </c>
      <c r="F85" s="39">
        <v>300</v>
      </c>
      <c r="G85" s="27"/>
      <c r="H85" s="6" t="str">
        <f t="shared" si="0"/>
        <v/>
      </c>
      <c r="I85" s="4" t="str">
        <f t="shared" si="2"/>
        <v/>
      </c>
      <c r="J85" s="16" t="str">
        <f t="shared" si="1"/>
        <v/>
      </c>
    </row>
    <row r="86" spans="2:10" ht="26.25" thickBot="1" x14ac:dyDescent="0.3">
      <c r="B86" s="1"/>
      <c r="C86" s="34" t="s">
        <v>197</v>
      </c>
      <c r="D86" s="36" t="s">
        <v>98</v>
      </c>
      <c r="E86" s="38" t="s">
        <v>234</v>
      </c>
      <c r="F86" s="39">
        <v>100</v>
      </c>
      <c r="G86" s="27"/>
      <c r="H86" s="6" t="str">
        <f t="shared" si="0"/>
        <v/>
      </c>
      <c r="I86" s="4" t="str">
        <f t="shared" si="2"/>
        <v/>
      </c>
      <c r="J86" s="16" t="str">
        <f t="shared" si="1"/>
        <v/>
      </c>
    </row>
    <row r="87" spans="2:10" ht="26.25" thickBot="1" x14ac:dyDescent="0.3">
      <c r="B87" s="1"/>
      <c r="C87" s="34" t="s">
        <v>198</v>
      </c>
      <c r="D87" s="36" t="s">
        <v>99</v>
      </c>
      <c r="E87" s="38" t="s">
        <v>234</v>
      </c>
      <c r="F87" s="39">
        <v>50</v>
      </c>
      <c r="G87" s="27"/>
      <c r="H87" s="6" t="str">
        <f t="shared" si="0"/>
        <v/>
      </c>
      <c r="I87" s="4" t="str">
        <f t="shared" si="2"/>
        <v/>
      </c>
      <c r="J87" s="16" t="str">
        <f t="shared" si="1"/>
        <v/>
      </c>
    </row>
    <row r="88" spans="2:10" ht="26.25" thickBot="1" x14ac:dyDescent="0.3">
      <c r="B88" s="1"/>
      <c r="C88" s="34" t="s">
        <v>199</v>
      </c>
      <c r="D88" s="36" t="s">
        <v>100</v>
      </c>
      <c r="E88" s="38" t="s">
        <v>234</v>
      </c>
      <c r="F88" s="39">
        <v>5</v>
      </c>
      <c r="G88" s="27"/>
      <c r="H88" s="6" t="str">
        <f t="shared" si="0"/>
        <v/>
      </c>
      <c r="I88" s="4" t="str">
        <f t="shared" si="2"/>
        <v/>
      </c>
      <c r="J88" s="16" t="str">
        <f t="shared" si="1"/>
        <v/>
      </c>
    </row>
    <row r="89" spans="2:10" ht="39" thickBot="1" x14ac:dyDescent="0.3">
      <c r="B89" s="1"/>
      <c r="C89" s="34" t="s">
        <v>200</v>
      </c>
      <c r="D89" s="36" t="s">
        <v>101</v>
      </c>
      <c r="E89" s="38" t="s">
        <v>23</v>
      </c>
      <c r="F89" s="39">
        <v>20</v>
      </c>
      <c r="G89" s="27"/>
      <c r="H89" s="6" t="str">
        <f t="shared" si="0"/>
        <v/>
      </c>
      <c r="I89" s="4" t="str">
        <f t="shared" si="2"/>
        <v/>
      </c>
      <c r="J89" s="16" t="str">
        <f t="shared" si="1"/>
        <v/>
      </c>
    </row>
    <row r="90" spans="2:10" ht="51.75" thickBot="1" x14ac:dyDescent="0.3">
      <c r="B90" s="1"/>
      <c r="C90" s="34" t="s">
        <v>201</v>
      </c>
      <c r="D90" s="36" t="s">
        <v>102</v>
      </c>
      <c r="E90" s="38" t="s">
        <v>233</v>
      </c>
      <c r="F90" s="39">
        <v>100</v>
      </c>
      <c r="G90" s="27"/>
      <c r="H90" s="6" t="str">
        <f t="shared" si="0"/>
        <v/>
      </c>
      <c r="I90" s="4" t="str">
        <f t="shared" si="2"/>
        <v/>
      </c>
      <c r="J90" s="16" t="str">
        <f t="shared" si="1"/>
        <v/>
      </c>
    </row>
    <row r="91" spans="2:10" ht="39" thickBot="1" x14ac:dyDescent="0.3">
      <c r="B91" s="1"/>
      <c r="C91" s="34" t="s">
        <v>202</v>
      </c>
      <c r="D91" s="36" t="s">
        <v>103</v>
      </c>
      <c r="E91" s="38" t="s">
        <v>23</v>
      </c>
      <c r="F91" s="39">
        <v>20</v>
      </c>
      <c r="G91" s="27"/>
      <c r="H91" s="6" t="str">
        <f t="shared" si="0"/>
        <v/>
      </c>
      <c r="I91" s="4" t="str">
        <f t="shared" si="2"/>
        <v/>
      </c>
      <c r="J91" s="16" t="str">
        <f t="shared" si="1"/>
        <v/>
      </c>
    </row>
    <row r="92" spans="2:10" ht="39" thickBot="1" x14ac:dyDescent="0.3">
      <c r="B92" s="1"/>
      <c r="C92" s="46" t="s">
        <v>203</v>
      </c>
      <c r="D92" s="47" t="s">
        <v>249</v>
      </c>
      <c r="E92" s="48" t="s">
        <v>23</v>
      </c>
      <c r="F92" s="49">
        <v>150</v>
      </c>
      <c r="G92" s="27"/>
      <c r="H92" s="6" t="str">
        <f t="shared" si="0"/>
        <v/>
      </c>
      <c r="I92" s="4" t="str">
        <f t="shared" si="2"/>
        <v/>
      </c>
      <c r="J92" s="16" t="str">
        <f t="shared" si="1"/>
        <v/>
      </c>
    </row>
    <row r="93" spans="2:10" ht="26.25" thickBot="1" x14ac:dyDescent="0.3">
      <c r="B93" s="1"/>
      <c r="C93" s="34" t="s">
        <v>204</v>
      </c>
      <c r="D93" s="36" t="s">
        <v>104</v>
      </c>
      <c r="E93" s="38" t="s">
        <v>23</v>
      </c>
      <c r="F93" s="39">
        <v>1000</v>
      </c>
      <c r="G93" s="27"/>
      <c r="H93" s="6" t="str">
        <f t="shared" si="0"/>
        <v/>
      </c>
      <c r="I93" s="4" t="str">
        <f t="shared" si="2"/>
        <v/>
      </c>
      <c r="J93" s="16" t="str">
        <f t="shared" si="1"/>
        <v/>
      </c>
    </row>
    <row r="94" spans="2:10" ht="16.5" thickBot="1" x14ac:dyDescent="0.3">
      <c r="B94" s="1"/>
      <c r="C94" s="34" t="s">
        <v>205</v>
      </c>
      <c r="D94" s="36" t="s">
        <v>105</v>
      </c>
      <c r="E94" s="38" t="s">
        <v>23</v>
      </c>
      <c r="F94" s="39">
        <v>40</v>
      </c>
      <c r="G94" s="27"/>
      <c r="H94" s="6" t="str">
        <f t="shared" si="0"/>
        <v/>
      </c>
      <c r="I94" s="4" t="str">
        <f t="shared" si="2"/>
        <v/>
      </c>
      <c r="J94" s="16" t="str">
        <f t="shared" si="1"/>
        <v/>
      </c>
    </row>
    <row r="95" spans="2:10" ht="26.25" thickBot="1" x14ac:dyDescent="0.3">
      <c r="B95" s="1"/>
      <c r="C95" s="34" t="s">
        <v>206</v>
      </c>
      <c r="D95" s="36" t="s">
        <v>106</v>
      </c>
      <c r="E95" s="38" t="s">
        <v>23</v>
      </c>
      <c r="F95" s="39">
        <v>30</v>
      </c>
      <c r="G95" s="27"/>
      <c r="H95" s="6" t="str">
        <f t="shared" si="0"/>
        <v/>
      </c>
      <c r="I95" s="4" t="str">
        <f t="shared" si="2"/>
        <v/>
      </c>
      <c r="J95" s="16" t="str">
        <f t="shared" si="1"/>
        <v/>
      </c>
    </row>
    <row r="96" spans="2:10" ht="26.25" thickBot="1" x14ac:dyDescent="0.3">
      <c r="B96" s="1"/>
      <c r="C96" s="34" t="s">
        <v>207</v>
      </c>
      <c r="D96" s="36" t="s">
        <v>107</v>
      </c>
      <c r="E96" s="38" t="s">
        <v>233</v>
      </c>
      <c r="F96" s="39">
        <v>2</v>
      </c>
      <c r="G96" s="27"/>
      <c r="H96" s="6" t="str">
        <f t="shared" si="0"/>
        <v/>
      </c>
      <c r="I96" s="4" t="str">
        <f t="shared" si="2"/>
        <v/>
      </c>
      <c r="J96" s="16" t="str">
        <f t="shared" si="1"/>
        <v/>
      </c>
    </row>
    <row r="97" spans="2:10" ht="39" thickBot="1" x14ac:dyDescent="0.3">
      <c r="B97" s="1"/>
      <c r="C97" s="34" t="s">
        <v>208</v>
      </c>
      <c r="D97" s="36" t="s">
        <v>108</v>
      </c>
      <c r="E97" s="38" t="s">
        <v>23</v>
      </c>
      <c r="F97" s="39">
        <v>100</v>
      </c>
      <c r="G97" s="27"/>
      <c r="H97" s="6" t="str">
        <f t="shared" si="0"/>
        <v/>
      </c>
      <c r="I97" s="4" t="str">
        <f t="shared" si="2"/>
        <v/>
      </c>
      <c r="J97" s="16" t="str">
        <f t="shared" si="1"/>
        <v/>
      </c>
    </row>
    <row r="98" spans="2:10" ht="39" thickBot="1" x14ac:dyDescent="0.3">
      <c r="B98" s="1"/>
      <c r="C98" s="34" t="s">
        <v>209</v>
      </c>
      <c r="D98" s="36" t="s">
        <v>109</v>
      </c>
      <c r="E98" s="38" t="s">
        <v>23</v>
      </c>
      <c r="F98" s="39">
        <v>150</v>
      </c>
      <c r="G98" s="27"/>
      <c r="H98" s="6" t="str">
        <f t="shared" si="0"/>
        <v/>
      </c>
      <c r="I98" s="4" t="str">
        <f t="shared" si="2"/>
        <v/>
      </c>
      <c r="J98" s="16" t="str">
        <f t="shared" si="1"/>
        <v/>
      </c>
    </row>
    <row r="99" spans="2:10" ht="26.25" thickBot="1" x14ac:dyDescent="0.3">
      <c r="B99" s="1"/>
      <c r="C99" s="34" t="s">
        <v>210</v>
      </c>
      <c r="D99" s="36" t="s">
        <v>110</v>
      </c>
      <c r="E99" s="38" t="s">
        <v>23</v>
      </c>
      <c r="F99" s="39">
        <v>100</v>
      </c>
      <c r="G99" s="27"/>
      <c r="H99" s="6" t="str">
        <f t="shared" si="0"/>
        <v/>
      </c>
      <c r="I99" s="4" t="str">
        <f t="shared" si="2"/>
        <v/>
      </c>
      <c r="J99" s="16" t="str">
        <f t="shared" si="1"/>
        <v/>
      </c>
    </row>
    <row r="100" spans="2:10" ht="26.25" thickBot="1" x14ac:dyDescent="0.3">
      <c r="B100" s="1"/>
      <c r="C100" s="34" t="s">
        <v>211</v>
      </c>
      <c r="D100" s="36" t="s">
        <v>111</v>
      </c>
      <c r="E100" s="38" t="s">
        <v>233</v>
      </c>
      <c r="F100" s="39">
        <v>200</v>
      </c>
      <c r="G100" s="27"/>
      <c r="H100" s="6" t="str">
        <f t="shared" si="0"/>
        <v/>
      </c>
      <c r="I100" s="4" t="str">
        <f t="shared" si="2"/>
        <v/>
      </c>
      <c r="J100" s="16" t="str">
        <f t="shared" si="1"/>
        <v/>
      </c>
    </row>
    <row r="101" spans="2:10" ht="26.25" thickBot="1" x14ac:dyDescent="0.3">
      <c r="B101" s="1"/>
      <c r="C101" s="34" t="s">
        <v>212</v>
      </c>
      <c r="D101" s="36" t="s">
        <v>112</v>
      </c>
      <c r="E101" s="38" t="s">
        <v>233</v>
      </c>
      <c r="F101" s="39">
        <v>100</v>
      </c>
      <c r="G101" s="27"/>
      <c r="H101" s="6" t="str">
        <f t="shared" si="0"/>
        <v/>
      </c>
      <c r="I101" s="4" t="str">
        <f t="shared" si="2"/>
        <v/>
      </c>
      <c r="J101" s="16" t="str">
        <f t="shared" si="1"/>
        <v/>
      </c>
    </row>
    <row r="102" spans="2:10" ht="26.25" thickBot="1" x14ac:dyDescent="0.3">
      <c r="B102" s="1"/>
      <c r="C102" s="34" t="s">
        <v>213</v>
      </c>
      <c r="D102" s="36" t="s">
        <v>113</v>
      </c>
      <c r="E102" s="38" t="s">
        <v>23</v>
      </c>
      <c r="F102" s="39">
        <v>300</v>
      </c>
      <c r="G102" s="27"/>
      <c r="H102" s="6" t="str">
        <f t="shared" si="0"/>
        <v/>
      </c>
      <c r="I102" s="4" t="str">
        <f t="shared" si="2"/>
        <v/>
      </c>
      <c r="J102" s="16" t="str">
        <f t="shared" si="1"/>
        <v/>
      </c>
    </row>
    <row r="103" spans="2:10" ht="26.25" thickBot="1" x14ac:dyDescent="0.3">
      <c r="B103" s="1"/>
      <c r="C103" s="34" t="s">
        <v>214</v>
      </c>
      <c r="D103" s="36" t="s">
        <v>114</v>
      </c>
      <c r="E103" s="38" t="s">
        <v>23</v>
      </c>
      <c r="F103" s="39">
        <v>30</v>
      </c>
      <c r="G103" s="27"/>
      <c r="H103" s="6" t="str">
        <f t="shared" si="0"/>
        <v/>
      </c>
      <c r="I103" s="4" t="str">
        <f t="shared" si="2"/>
        <v/>
      </c>
      <c r="J103" s="16" t="str">
        <f t="shared" si="1"/>
        <v/>
      </c>
    </row>
    <row r="104" spans="2:10" ht="26.25" thickBot="1" x14ac:dyDescent="0.3">
      <c r="B104" s="1"/>
      <c r="C104" s="34" t="s">
        <v>215</v>
      </c>
      <c r="D104" s="36" t="s">
        <v>115</v>
      </c>
      <c r="E104" s="38" t="s">
        <v>23</v>
      </c>
      <c r="F104" s="39">
        <v>20</v>
      </c>
      <c r="G104" s="27"/>
      <c r="H104" s="6" t="str">
        <f t="shared" si="0"/>
        <v/>
      </c>
      <c r="I104" s="4" t="str">
        <f t="shared" si="2"/>
        <v/>
      </c>
      <c r="J104" s="16" t="str">
        <f t="shared" si="1"/>
        <v/>
      </c>
    </row>
    <row r="105" spans="2:10" ht="26.25" thickBot="1" x14ac:dyDescent="0.3">
      <c r="B105" s="1"/>
      <c r="C105" s="34" t="s">
        <v>216</v>
      </c>
      <c r="D105" s="36" t="s">
        <v>116</v>
      </c>
      <c r="E105" s="38" t="s">
        <v>23</v>
      </c>
      <c r="F105" s="39">
        <v>40</v>
      </c>
      <c r="G105" s="27"/>
      <c r="H105" s="6" t="str">
        <f t="shared" si="0"/>
        <v/>
      </c>
      <c r="I105" s="4" t="str">
        <f t="shared" si="2"/>
        <v/>
      </c>
      <c r="J105" s="16" t="str">
        <f t="shared" si="1"/>
        <v/>
      </c>
    </row>
    <row r="106" spans="2:10" ht="26.25" thickBot="1" x14ac:dyDescent="0.3">
      <c r="B106" s="1"/>
      <c r="C106" s="34" t="s">
        <v>217</v>
      </c>
      <c r="D106" s="36" t="s">
        <v>117</v>
      </c>
      <c r="E106" s="38" t="s">
        <v>23</v>
      </c>
      <c r="F106" s="39">
        <v>20</v>
      </c>
      <c r="G106" s="27"/>
      <c r="H106" s="6" t="str">
        <f t="shared" si="0"/>
        <v/>
      </c>
      <c r="I106" s="4" t="str">
        <f t="shared" si="2"/>
        <v/>
      </c>
      <c r="J106" s="16" t="str">
        <f t="shared" si="1"/>
        <v/>
      </c>
    </row>
    <row r="107" spans="2:10" ht="16.5" thickBot="1" x14ac:dyDescent="0.3">
      <c r="B107" s="1"/>
      <c r="C107" s="34" t="s">
        <v>218</v>
      </c>
      <c r="D107" s="36" t="s">
        <v>118</v>
      </c>
      <c r="E107" s="38" t="s">
        <v>23</v>
      </c>
      <c r="F107" s="39">
        <v>60</v>
      </c>
      <c r="G107" s="27"/>
      <c r="H107" s="6" t="str">
        <f t="shared" si="0"/>
        <v/>
      </c>
      <c r="I107" s="4" t="str">
        <f t="shared" si="2"/>
        <v/>
      </c>
      <c r="J107" s="16" t="str">
        <f t="shared" si="1"/>
        <v/>
      </c>
    </row>
    <row r="108" spans="2:10" ht="26.25" thickBot="1" x14ac:dyDescent="0.3">
      <c r="B108" s="1"/>
      <c r="C108" s="34" t="s">
        <v>219</v>
      </c>
      <c r="D108" s="36" t="s">
        <v>119</v>
      </c>
      <c r="E108" s="38" t="s">
        <v>233</v>
      </c>
      <c r="F108" s="39">
        <v>500</v>
      </c>
      <c r="G108" s="27"/>
      <c r="H108" s="6" t="str">
        <f t="shared" si="0"/>
        <v/>
      </c>
      <c r="I108" s="4" t="str">
        <f t="shared" si="2"/>
        <v/>
      </c>
      <c r="J108" s="16" t="str">
        <f t="shared" si="1"/>
        <v/>
      </c>
    </row>
    <row r="109" spans="2:10" ht="77.25" thickBot="1" x14ac:dyDescent="0.3">
      <c r="B109" s="1"/>
      <c r="C109" s="34" t="s">
        <v>220</v>
      </c>
      <c r="D109" s="36" t="s">
        <v>120</v>
      </c>
      <c r="E109" s="40" t="s">
        <v>23</v>
      </c>
      <c r="F109" s="39">
        <v>200</v>
      </c>
      <c r="G109" s="27"/>
      <c r="H109" s="6" t="str">
        <f t="shared" si="0"/>
        <v/>
      </c>
      <c r="I109" s="4" t="str">
        <f t="shared" si="2"/>
        <v/>
      </c>
      <c r="J109" s="16" t="str">
        <f t="shared" si="1"/>
        <v/>
      </c>
    </row>
    <row r="110" spans="2:10" ht="77.25" thickBot="1" x14ac:dyDescent="0.3">
      <c r="B110" s="1"/>
      <c r="C110" s="34" t="s">
        <v>221</v>
      </c>
      <c r="D110" s="36" t="s">
        <v>121</v>
      </c>
      <c r="E110" s="40" t="s">
        <v>23</v>
      </c>
      <c r="F110" s="39">
        <v>2000</v>
      </c>
      <c r="G110" s="27"/>
      <c r="H110" s="6" t="str">
        <f t="shared" si="0"/>
        <v/>
      </c>
      <c r="I110" s="4" t="str">
        <f t="shared" si="2"/>
        <v/>
      </c>
      <c r="J110" s="16" t="str">
        <f t="shared" si="1"/>
        <v/>
      </c>
    </row>
    <row r="111" spans="2:10" ht="26.25" thickBot="1" x14ac:dyDescent="0.3">
      <c r="B111" s="1"/>
      <c r="C111" s="34" t="s">
        <v>222</v>
      </c>
      <c r="D111" s="36" t="s">
        <v>122</v>
      </c>
      <c r="E111" s="38" t="s">
        <v>233</v>
      </c>
      <c r="F111" s="39">
        <v>3</v>
      </c>
      <c r="G111" s="27"/>
      <c r="H111" s="6" t="str">
        <f t="shared" si="0"/>
        <v/>
      </c>
      <c r="I111" s="4" t="str">
        <f t="shared" si="2"/>
        <v/>
      </c>
      <c r="J111" s="16" t="str">
        <f t="shared" si="1"/>
        <v/>
      </c>
    </row>
    <row r="112" spans="2:10" ht="26.25" thickBot="1" x14ac:dyDescent="0.3">
      <c r="B112" s="1"/>
      <c r="C112" s="34" t="s">
        <v>223</v>
      </c>
      <c r="D112" s="36" t="s">
        <v>123</v>
      </c>
      <c r="E112" s="38" t="s">
        <v>233</v>
      </c>
      <c r="F112" s="39">
        <v>3</v>
      </c>
      <c r="G112" s="27"/>
      <c r="H112" s="6" t="str">
        <f t="shared" si="0"/>
        <v/>
      </c>
      <c r="I112" s="4" t="str">
        <f t="shared" si="2"/>
        <v/>
      </c>
      <c r="J112" s="16" t="str">
        <f t="shared" si="1"/>
        <v/>
      </c>
    </row>
    <row r="113" spans="2:10" ht="26.25" thickBot="1" x14ac:dyDescent="0.3">
      <c r="B113" s="1"/>
      <c r="C113" s="34" t="s">
        <v>224</v>
      </c>
      <c r="D113" s="36" t="s">
        <v>124</v>
      </c>
      <c r="E113" s="38" t="s">
        <v>233</v>
      </c>
      <c r="F113" s="39">
        <v>2</v>
      </c>
      <c r="G113" s="27"/>
      <c r="H113" s="6" t="str">
        <f t="shared" si="0"/>
        <v/>
      </c>
      <c r="I113" s="4" t="str">
        <f t="shared" si="2"/>
        <v/>
      </c>
      <c r="J113" s="16" t="str">
        <f t="shared" si="1"/>
        <v/>
      </c>
    </row>
    <row r="114" spans="2:10" ht="26.25" thickBot="1" x14ac:dyDescent="0.3">
      <c r="B114" s="1"/>
      <c r="C114" s="34" t="s">
        <v>225</v>
      </c>
      <c r="D114" s="37" t="s">
        <v>125</v>
      </c>
      <c r="E114" s="40" t="s">
        <v>238</v>
      </c>
      <c r="F114" s="39">
        <v>10</v>
      </c>
      <c r="G114" s="27"/>
      <c r="H114" s="6" t="str">
        <f t="shared" si="0"/>
        <v/>
      </c>
      <c r="I114" s="4" t="str">
        <f t="shared" si="2"/>
        <v/>
      </c>
      <c r="J114" s="16" t="str">
        <f t="shared" si="1"/>
        <v/>
      </c>
    </row>
    <row r="115" spans="2:10" ht="26.25" thickBot="1" x14ac:dyDescent="0.3">
      <c r="B115" s="1"/>
      <c r="C115" s="34" t="s">
        <v>226</v>
      </c>
      <c r="D115" s="36" t="s">
        <v>126</v>
      </c>
      <c r="E115" s="38" t="s">
        <v>233</v>
      </c>
      <c r="F115" s="39">
        <v>20</v>
      </c>
      <c r="G115" s="27"/>
      <c r="H115" s="6" t="str">
        <f t="shared" si="0"/>
        <v/>
      </c>
      <c r="I115" s="4" t="str">
        <f t="shared" si="2"/>
        <v/>
      </c>
      <c r="J115" s="16" t="str">
        <f t="shared" si="1"/>
        <v/>
      </c>
    </row>
    <row r="116" spans="2:10" ht="16.5" thickBot="1" x14ac:dyDescent="0.3">
      <c r="B116" s="1"/>
      <c r="C116" s="34" t="s">
        <v>227</v>
      </c>
      <c r="D116" s="36" t="s">
        <v>127</v>
      </c>
      <c r="E116" s="40" t="s">
        <v>239</v>
      </c>
      <c r="F116" s="40">
        <v>100</v>
      </c>
      <c r="G116" s="27"/>
      <c r="H116" s="6" t="str">
        <f t="shared" si="0"/>
        <v/>
      </c>
      <c r="I116" s="4" t="str">
        <f t="shared" si="2"/>
        <v/>
      </c>
      <c r="J116" s="16" t="str">
        <f t="shared" si="1"/>
        <v/>
      </c>
    </row>
    <row r="117" spans="2:10" ht="16.5" thickBot="1" x14ac:dyDescent="0.3">
      <c r="B117" s="1"/>
      <c r="C117" s="34" t="s">
        <v>228</v>
      </c>
      <c r="D117" s="36" t="s">
        <v>128</v>
      </c>
      <c r="E117" s="40" t="s">
        <v>240</v>
      </c>
      <c r="F117" s="40">
        <v>70</v>
      </c>
      <c r="G117" s="27"/>
      <c r="H117" s="6" t="str">
        <f t="shared" si="0"/>
        <v/>
      </c>
      <c r="I117" s="4" t="str">
        <f t="shared" si="2"/>
        <v/>
      </c>
      <c r="J117" s="16" t="str">
        <f t="shared" si="1"/>
        <v/>
      </c>
    </row>
    <row r="118" spans="2:10" ht="26.25" thickBot="1" x14ac:dyDescent="0.3">
      <c r="B118" s="1"/>
      <c r="C118" s="34" t="s">
        <v>229</v>
      </c>
      <c r="D118" s="36" t="s">
        <v>129</v>
      </c>
      <c r="E118" s="40" t="s">
        <v>239</v>
      </c>
      <c r="F118" s="40">
        <v>100</v>
      </c>
      <c r="G118" s="27"/>
      <c r="H118" s="6" t="str">
        <f t="shared" si="0"/>
        <v/>
      </c>
      <c r="I118" s="4" t="str">
        <f t="shared" si="2"/>
        <v/>
      </c>
      <c r="J118" s="16" t="str">
        <f t="shared" si="1"/>
        <v/>
      </c>
    </row>
    <row r="119" spans="2:10" ht="16.5" thickBot="1" x14ac:dyDescent="0.3">
      <c r="B119" s="1"/>
      <c r="C119" s="34" t="s">
        <v>230</v>
      </c>
      <c r="D119" s="36" t="s">
        <v>130</v>
      </c>
      <c r="E119" s="40" t="s">
        <v>239</v>
      </c>
      <c r="F119" s="40">
        <v>50</v>
      </c>
      <c r="G119" s="27"/>
      <c r="H119" s="6" t="str">
        <f t="shared" si="0"/>
        <v/>
      </c>
      <c r="I119" s="4" t="str">
        <f t="shared" si="2"/>
        <v/>
      </c>
      <c r="J119" s="16" t="str">
        <f t="shared" si="1"/>
        <v/>
      </c>
    </row>
    <row r="120" spans="2:10" ht="39" thickBot="1" x14ac:dyDescent="0.3">
      <c r="B120" s="1"/>
      <c r="C120" s="34" t="s">
        <v>231</v>
      </c>
      <c r="D120" s="36" t="s">
        <v>253</v>
      </c>
      <c r="E120" s="40" t="s">
        <v>239</v>
      </c>
      <c r="F120" s="40">
        <v>40</v>
      </c>
      <c r="G120" s="27"/>
      <c r="H120" s="6" t="str">
        <f t="shared" si="0"/>
        <v/>
      </c>
      <c r="I120" s="4" t="str">
        <f t="shared" si="2"/>
        <v/>
      </c>
      <c r="J120" s="16" t="str">
        <f t="shared" si="1"/>
        <v/>
      </c>
    </row>
    <row r="121" spans="2:10" ht="26.25" thickBot="1" x14ac:dyDescent="0.3">
      <c r="B121" s="1"/>
      <c r="C121" s="34" t="s">
        <v>232</v>
      </c>
      <c r="D121" s="36" t="s">
        <v>252</v>
      </c>
      <c r="E121" s="38" t="s">
        <v>239</v>
      </c>
      <c r="F121" s="39">
        <v>20</v>
      </c>
      <c r="G121" s="27"/>
      <c r="H121" s="6" t="str">
        <f t="shared" si="0"/>
        <v/>
      </c>
      <c r="I121" s="4" t="str">
        <f t="shared" si="2"/>
        <v/>
      </c>
      <c r="J121" s="16" t="str">
        <f t="shared" si="1"/>
        <v/>
      </c>
    </row>
    <row r="122" spans="2:10" ht="77.25" thickBot="1" x14ac:dyDescent="0.3">
      <c r="B122" s="1"/>
      <c r="C122" s="46" t="s">
        <v>242</v>
      </c>
      <c r="D122" s="47" t="s">
        <v>250</v>
      </c>
      <c r="E122" s="48" t="s">
        <v>234</v>
      </c>
      <c r="F122" s="49">
        <v>20</v>
      </c>
      <c r="G122" s="27"/>
      <c r="H122" s="6" t="str">
        <f t="shared" si="0"/>
        <v/>
      </c>
      <c r="I122" s="4" t="str">
        <f t="shared" si="2"/>
        <v/>
      </c>
      <c r="J122" s="16" t="str">
        <f t="shared" si="1"/>
        <v/>
      </c>
    </row>
    <row r="123" spans="2:10" ht="52.5" thickBot="1" x14ac:dyDescent="0.3">
      <c r="B123" s="1"/>
      <c r="C123" s="46" t="s">
        <v>243</v>
      </c>
      <c r="D123" s="50" t="s">
        <v>251</v>
      </c>
      <c r="E123" s="51" t="s">
        <v>241</v>
      </c>
      <c r="F123" s="51">
        <v>10</v>
      </c>
      <c r="G123" s="27"/>
      <c r="H123" s="6" t="str">
        <f t="shared" si="0"/>
        <v/>
      </c>
      <c r="I123" s="4" t="str">
        <f t="shared" si="2"/>
        <v/>
      </c>
      <c r="J123" s="16" t="str">
        <f t="shared" si="1"/>
        <v/>
      </c>
    </row>
    <row r="124" spans="2:10" ht="15.75" x14ac:dyDescent="0.25">
      <c r="B124" s="1"/>
      <c r="C124" s="30"/>
      <c r="D124" s="28" t="s">
        <v>12</v>
      </c>
      <c r="E124" s="29"/>
      <c r="F124" s="31">
        <f>SUM(F12:F123)</f>
        <v>19394</v>
      </c>
      <c r="G124" s="33" t="s">
        <v>20</v>
      </c>
      <c r="H124" s="17" t="str">
        <f>IF(SUM(H12:H123)&gt;0,SUM(H12:H123),"")</f>
        <v/>
      </c>
      <c r="I124" s="35" t="s">
        <v>20</v>
      </c>
      <c r="J124" s="26">
        <f>SUM(J12:J123)</f>
        <v>0</v>
      </c>
    </row>
    <row r="125" spans="2:10" x14ac:dyDescent="0.25">
      <c r="B125" s="1"/>
    </row>
    <row r="126" spans="2:10" x14ac:dyDescent="0.25">
      <c r="B126" s="1"/>
    </row>
    <row r="127" spans="2:10" x14ac:dyDescent="0.25">
      <c r="B127" s="1"/>
    </row>
    <row r="128" spans="2:10" x14ac:dyDescent="0.25">
      <c r="B128" s="1"/>
    </row>
    <row r="129" spans="2:8" x14ac:dyDescent="0.25">
      <c r="B129" s="1"/>
    </row>
    <row r="130" spans="2:8" x14ac:dyDescent="0.25">
      <c r="B130" s="1"/>
      <c r="C130" s="2" t="s">
        <v>15</v>
      </c>
      <c r="H130" s="3" t="s">
        <v>16</v>
      </c>
    </row>
    <row r="131" spans="2:8" x14ac:dyDescent="0.25">
      <c r="B131" s="1"/>
      <c r="E131" s="7"/>
      <c r="H131" t="s">
        <v>18</v>
      </c>
    </row>
    <row r="132" spans="2:8" x14ac:dyDescent="0.25">
      <c r="B132" s="1"/>
    </row>
    <row r="133" spans="2:8" x14ac:dyDescent="0.25">
      <c r="B133" s="1"/>
    </row>
    <row r="134" spans="2:8" x14ac:dyDescent="0.25">
      <c r="B134" s="1"/>
      <c r="C134" t="s">
        <v>22</v>
      </c>
    </row>
    <row r="135" spans="2:8" x14ac:dyDescent="0.25">
      <c r="B135" s="1"/>
    </row>
    <row r="136" spans="2:8" x14ac:dyDescent="0.25">
      <c r="B136" s="1"/>
    </row>
    <row r="137" spans="2:8" x14ac:dyDescent="0.25">
      <c r="B137" s="1"/>
    </row>
    <row r="138" spans="2:8" x14ac:dyDescent="0.25">
      <c r="B138" s="1"/>
    </row>
    <row r="139" spans="2:8" x14ac:dyDescent="0.25">
      <c r="B139" s="1"/>
    </row>
    <row r="140" spans="2:8" x14ac:dyDescent="0.25">
      <c r="B140" s="1"/>
    </row>
    <row r="141" spans="2:8" x14ac:dyDescent="0.25">
      <c r="B141" s="1"/>
    </row>
    <row r="142" spans="2:8" x14ac:dyDescent="0.25">
      <c r="B142" s="1"/>
    </row>
    <row r="143" spans="2:8" x14ac:dyDescent="0.25">
      <c r="B143" s="1"/>
    </row>
    <row r="144" spans="2:8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ht="27.75" customHeight="1" x14ac:dyDescent="0.25"/>
  </sheetData>
  <sheetProtection algorithmName="SHA-512" hashValue="jCui8vxLgkWdrJtmDAGezkL7DtAtQObVlqLTt9yJLg9KLVaLGegW96C42hnJjf6wjFIiId2jbkWXqxo32a2vJg==" saltValue="7WXl5nAlUgpiG88P1J0HZQ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TZ2.374.204.3.2024.ASZ</dc:title>
  <dc:creator>Aleksandra Szczawińska</dc:creator>
  <cp:lastModifiedBy>Aleksandra Szczawinska</cp:lastModifiedBy>
  <cp:lastPrinted>2023-08-08T11:19:48Z</cp:lastPrinted>
  <dcterms:created xsi:type="dcterms:W3CDTF">2015-06-05T18:19:34Z</dcterms:created>
  <dcterms:modified xsi:type="dcterms:W3CDTF">2024-11-06T11:56:26Z</dcterms:modified>
</cp:coreProperties>
</file>