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murglin\Desktop\"/>
    </mc:Choice>
  </mc:AlternateContent>
  <xr:revisionPtr revIDLastSave="0" documentId="13_ncr:1_{A0DCB8AB-8FD4-48F1-B99C-7403A94A7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F_CENOWY!$C$2:$J$34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 s="1"/>
  <c r="H13" i="1"/>
  <c r="J13" i="1" s="1"/>
  <c r="I13" i="1" s="1"/>
  <c r="H14" i="1"/>
  <c r="J14" i="1" s="1"/>
  <c r="I14" i="1" s="1"/>
  <c r="H15" i="1"/>
  <c r="J15" i="1" s="1"/>
  <c r="I15" i="1" s="1"/>
  <c r="H16" i="1"/>
  <c r="J16" i="1" s="1"/>
  <c r="I16" i="1" s="1"/>
  <c r="H17" i="1"/>
  <c r="J17" i="1" s="1"/>
  <c r="I17" i="1" s="1"/>
  <c r="H18" i="1"/>
  <c r="J18" i="1" s="1"/>
  <c r="I18" i="1" s="1"/>
  <c r="H19" i="1"/>
  <c r="J19" i="1" s="1"/>
  <c r="I19" i="1" s="1"/>
  <c r="H20" i="1"/>
  <c r="J20" i="1" s="1"/>
  <c r="I20" i="1" s="1"/>
  <c r="H21" i="1"/>
  <c r="J21" i="1" s="1"/>
  <c r="I21" i="1" s="1"/>
  <c r="H22" i="1"/>
  <c r="H12" i="1"/>
  <c r="J12" i="1" l="1"/>
  <c r="I12" i="1" s="1"/>
  <c r="F23" i="1" l="1"/>
  <c r="H23" i="1" l="1"/>
  <c r="J23" i="1" l="1"/>
</calcChain>
</file>

<file path=xl/sharedStrings.xml><?xml version="1.0" encoding="utf-8"?>
<sst xmlns="http://schemas.openxmlformats.org/spreadsheetml/2006/main" count="62" uniqueCount="43">
  <si>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</si>
  <si>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</si>
  <si>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</si>
  <si>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</si>
  <si>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</si>
  <si>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</si>
  <si>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</si>
  <si>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</si>
  <si>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</si>
  <si>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8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</si>
  <si>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</si>
  <si>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</si>
  <si>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</si>
  <si>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</si>
  <si>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</si>
  <si>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</si>
  <si>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</si>
  <si>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</si>
  <si>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</si>
  <si>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</si>
  <si>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</si>
  <si>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</si>
  <si>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</si>
  <si>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</si>
  <si>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WARTOŚĆ BRUTTO OGÓŁEM (ZŁ)2</t>
  </si>
  <si>
    <t>WARTOŚĆ BRUTTO SZT (ZŁ)</t>
  </si>
  <si>
    <t>9</t>
  </si>
  <si>
    <t>10</t>
  </si>
  <si>
    <t>11</t>
  </si>
  <si>
    <t>Farba JOTUN PIONIER Topcoat biała RAL 9016 poj. min. a 18 ltr./szt.</t>
  </si>
  <si>
    <t>Szt.</t>
  </si>
  <si>
    <t>Farba JORUN PIONIER Topcoat żółta RAL 1023 min. a 18,36 ltr./szt.</t>
  </si>
  <si>
    <t>Farba JOTUN PIONIER Topcoat czerwona RAL 3028 a 19,8 ltr./szt.</t>
  </si>
  <si>
    <t>Farba JOTUN Antifouling SeeForce np. czerwony a min. 20 ltr./szt.</t>
  </si>
  <si>
    <t>Rozcieńczalnik do farb JOTUN No 10 min. 5 ltr./szt.</t>
  </si>
  <si>
    <t>Rozcieńczalnik do farb JOTUN No 17 min. 5 ltr./szt.</t>
  </si>
  <si>
    <t>Farba Stelkote BARIL PC HS UV RAL 9016 min. 20 ltr./szt.</t>
  </si>
  <si>
    <t>Farba Stelkote BARIL PC HS UV RAL 9017 min. 20 ltr./szt.</t>
  </si>
  <si>
    <t>Farba Stelkote BARIL PC HS UV RAL 1023 min. 20 ltr./szt.</t>
  </si>
  <si>
    <t>Farba Stelkote BARIL PC HS UV RAL 3028 min. 20ltr./szt.</t>
  </si>
  <si>
    <t>ACTIVATOR Stelcote PC 975V a 5 lt.r/szt.</t>
  </si>
  <si>
    <t>TZ2.374.215.4.2024.WR</t>
  </si>
  <si>
    <r>
      <t xml:space="preserve">dostawa farb technicznych </t>
    </r>
    <r>
      <rPr>
        <sz val="11"/>
        <color theme="1"/>
        <rFont val="Times New Roman"/>
        <family val="1"/>
        <charset val="238"/>
      </rPr>
      <t>dla potrzeb Urzędu Morskiego w Gdyni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</si>
</sst>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52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20" fillId="0" borderId="17" xfId="0" applyFont="1" applyBorder="1"/>
    <xf numFmtId="0" fontId="20" fillId="0" borderId="15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9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 wrapText="1"/>
    </xf>
    <xf numFmtId="0" fontId="19" fillId="0" borderId="2" xfId="0" quotePrefix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4" fillId="0" borderId="18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2" fillId="0" borderId="3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17" fillId="0" borderId="6" xfId="0" applyFont="1" applyFill="1" applyBorder="1" applyAlignment="1" applyProtection="1">
      <alignment horizontal="center" wrapText="1"/>
    </xf>
    <xf numFmtId="0" fontId="17" fillId="0" borderId="21" xfId="0" applyFont="1" applyFill="1" applyBorder="1" applyAlignment="1" applyProtection="1">
      <alignment horizontal="center" wrapText="1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3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SZT (ZŁ)" dataDxfId="1"/>
    <tableColumn id="9" xr3:uid="{4DE770F6-7A17-43BE-B811-6FCB0D7EC40E}" name="WARTOŚĆ BRUTTO OGÓŁEM (ZŁ)2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showGridLines="0" tabSelected="1" topLeftCell="A3" workbookViewId="0">
      <selection activeCell="G12" sqref="G12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7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14</v>
      </c>
      <c r="D2" s="8"/>
      <c r="E2" s="8"/>
      <c r="F2" s="8"/>
      <c r="G2" s="8"/>
      <c r="H2" s="8"/>
      <c r="I2" s="8"/>
    </row>
    <row r="3" spans="1:10" x14ac:dyDescent="0.25">
      <c r="C3" s="12" t="s">
        <v>7</v>
      </c>
      <c r="D3"/>
      <c r="E3" s="7"/>
    </row>
    <row r="4" spans="1:10" x14ac:dyDescent="0.25">
      <c r="C4" s="9"/>
      <c r="D4" s="26"/>
      <c r="E4" s="7"/>
    </row>
    <row r="5" spans="1:10" x14ac:dyDescent="0.25">
      <c r="B5" s="10"/>
      <c r="C5" s="13" t="s">
        <v>42</v>
      </c>
      <c r="D5" s="3"/>
      <c r="E5" s="26"/>
      <c r="F5" s="3"/>
      <c r="G5" s="3"/>
      <c r="H5" s="3"/>
      <c r="I5" s="3"/>
    </row>
    <row r="6" spans="1:10" x14ac:dyDescent="0.25">
      <c r="C6" s="14" t="s">
        <v>15</v>
      </c>
      <c r="D6" s="7"/>
      <c r="E6" s="7"/>
      <c r="F6" s="7"/>
      <c r="G6" s="7"/>
      <c r="H6" s="7"/>
      <c r="I6" s="7"/>
    </row>
    <row r="7" spans="1:10" ht="15.75" x14ac:dyDescent="0.25">
      <c r="C7" s="15" t="s">
        <v>41</v>
      </c>
      <c r="F7" s="2"/>
      <c r="G7" s="2"/>
      <c r="H7" s="2"/>
      <c r="I7" s="2"/>
    </row>
    <row r="8" spans="1:10" ht="22.5" customHeight="1" x14ac:dyDescent="0.25">
      <c r="C8" s="14" t="s">
        <v>22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9" t="s">
        <v>0</v>
      </c>
      <c r="D10" s="20" t="s">
        <v>20</v>
      </c>
      <c r="E10" s="28" t="s">
        <v>18</v>
      </c>
      <c r="F10" s="21" t="s">
        <v>11</v>
      </c>
      <c r="G10" s="22" t="s">
        <v>12</v>
      </c>
      <c r="H10" s="23" t="s">
        <v>10</v>
      </c>
      <c r="I10" s="24" t="s">
        <v>25</v>
      </c>
      <c r="J10" s="25" t="s">
        <v>24</v>
      </c>
    </row>
    <row r="11" spans="1:10" ht="15.75" thickBot="1" x14ac:dyDescent="0.3">
      <c r="C11" s="45" t="s">
        <v>1</v>
      </c>
      <c r="D11" s="5" t="s">
        <v>2</v>
      </c>
      <c r="E11" s="46" t="s">
        <v>3</v>
      </c>
      <c r="F11" s="41" t="s">
        <v>4</v>
      </c>
      <c r="G11" s="35" t="s">
        <v>5</v>
      </c>
      <c r="H11" s="5" t="s">
        <v>6</v>
      </c>
      <c r="I11" s="16" t="s">
        <v>8</v>
      </c>
      <c r="J11" s="5" t="s">
        <v>9</v>
      </c>
    </row>
    <row r="12" spans="1:10" ht="27" thickBot="1" x14ac:dyDescent="0.3">
      <c r="B12" s="1"/>
      <c r="C12" s="42" t="s">
        <v>1</v>
      </c>
      <c r="D12" s="43" t="s">
        <v>29</v>
      </c>
      <c r="E12" s="44" t="s">
        <v>30</v>
      </c>
      <c r="F12" s="39">
        <v>2</v>
      </c>
      <c r="G12" s="30"/>
      <c r="H12" s="6" t="str">
        <f>IF(G12&gt;0,ROUND(+G12,2)*F12,"")</f>
        <v/>
      </c>
      <c r="I12" s="4" t="str">
        <f>IF(G12&gt;0,+J12/F12,"")</f>
        <v/>
      </c>
      <c r="J12" s="17" t="str">
        <f>IF(G12&gt;0,ROUND(+H12,2)*1.23,"")</f>
        <v/>
      </c>
    </row>
    <row r="13" spans="1:10" ht="27" thickBot="1" x14ac:dyDescent="0.3">
      <c r="B13" s="1"/>
      <c r="C13" s="40" t="s">
        <v>2</v>
      </c>
      <c r="D13" s="37" t="s">
        <v>31</v>
      </c>
      <c r="E13" s="39" t="s">
        <v>30</v>
      </c>
      <c r="F13" s="39">
        <v>2</v>
      </c>
      <c r="G13" s="30"/>
      <c r="H13" s="6" t="str">
        <f t="shared" ref="H13:H22" si="0">IF(G13&gt;0,ROUND(+G13,2)*F13,"")</f>
        <v/>
      </c>
      <c r="I13" s="4" t="str">
        <f t="shared" ref="I13:I22" si="1">IF(G13&gt;0,+J13/F13,"")</f>
        <v/>
      </c>
      <c r="J13" s="17" t="str">
        <f t="shared" ref="J13:J22" si="2">IF(G13&gt;0,ROUND(+H13,2)*1.23,"")</f>
        <v/>
      </c>
    </row>
    <row r="14" spans="1:10" ht="27" customHeight="1" thickBot="1" x14ac:dyDescent="0.3">
      <c r="B14" s="1"/>
      <c r="C14" s="40" t="s">
        <v>3</v>
      </c>
      <c r="D14" s="47" t="s">
        <v>32</v>
      </c>
      <c r="E14" s="48" t="s">
        <v>30</v>
      </c>
      <c r="F14" s="50">
        <v>2</v>
      </c>
      <c r="G14" s="30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30.75" thickBot="1" x14ac:dyDescent="0.3">
      <c r="B15" s="1"/>
      <c r="C15" s="40" t="s">
        <v>4</v>
      </c>
      <c r="D15" s="47" t="s">
        <v>33</v>
      </c>
      <c r="E15" s="49" t="s">
        <v>30</v>
      </c>
      <c r="F15" s="51">
        <v>5</v>
      </c>
      <c r="G15" s="30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30.75" thickBot="1" x14ac:dyDescent="0.3">
      <c r="B16" s="1"/>
      <c r="C16" s="40" t="s">
        <v>5</v>
      </c>
      <c r="D16" s="47" t="s">
        <v>34</v>
      </c>
      <c r="E16" s="49" t="s">
        <v>30</v>
      </c>
      <c r="F16" s="51">
        <v>16</v>
      </c>
      <c r="G16" s="30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30.75" thickBot="1" x14ac:dyDescent="0.3">
      <c r="B17" s="1"/>
      <c r="C17" s="40" t="s">
        <v>6</v>
      </c>
      <c r="D17" s="47" t="s">
        <v>35</v>
      </c>
      <c r="E17" s="49" t="s">
        <v>30</v>
      </c>
      <c r="F17" s="51">
        <v>6</v>
      </c>
      <c r="G17" s="30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30.75" thickBot="1" x14ac:dyDescent="0.3">
      <c r="B18" s="1"/>
      <c r="C18" s="40" t="s">
        <v>8</v>
      </c>
      <c r="D18" s="47" t="s">
        <v>36</v>
      </c>
      <c r="E18" s="49" t="s">
        <v>30</v>
      </c>
      <c r="F18" s="51">
        <v>3</v>
      </c>
      <c r="G18" s="30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30.75" thickBot="1" x14ac:dyDescent="0.3">
      <c r="B19" s="1"/>
      <c r="C19" s="40" t="s">
        <v>9</v>
      </c>
      <c r="D19" s="47" t="s">
        <v>37</v>
      </c>
      <c r="E19" s="48" t="s">
        <v>30</v>
      </c>
      <c r="F19" s="51">
        <v>1</v>
      </c>
      <c r="G19" s="30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30.75" thickBot="1" x14ac:dyDescent="0.3">
      <c r="B20" s="1"/>
      <c r="C20" s="40" t="s">
        <v>26</v>
      </c>
      <c r="D20" s="47" t="s">
        <v>38</v>
      </c>
      <c r="E20" s="49" t="s">
        <v>30</v>
      </c>
      <c r="F20" s="51">
        <v>2</v>
      </c>
      <c r="G20" s="30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30.75" thickBot="1" x14ac:dyDescent="0.3">
      <c r="B21" s="1"/>
      <c r="C21" s="40" t="s">
        <v>27</v>
      </c>
      <c r="D21" s="47" t="s">
        <v>39</v>
      </c>
      <c r="E21" s="49" t="s">
        <v>30</v>
      </c>
      <c r="F21" s="51">
        <v>1</v>
      </c>
      <c r="G21" s="30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16.5" thickBot="1" x14ac:dyDescent="0.3">
      <c r="B22" s="1"/>
      <c r="C22" s="40" t="s">
        <v>28</v>
      </c>
      <c r="D22" s="47" t="s">
        <v>40</v>
      </c>
      <c r="E22" s="49" t="s">
        <v>30</v>
      </c>
      <c r="F22" s="51">
        <v>5</v>
      </c>
      <c r="G22" s="30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15.75" x14ac:dyDescent="0.25">
      <c r="B23" s="1"/>
      <c r="C23" s="33"/>
      <c r="D23" s="31" t="s">
        <v>13</v>
      </c>
      <c r="E23" s="32"/>
      <c r="F23" s="34">
        <f>SUM(F12:F22)</f>
        <v>45</v>
      </c>
      <c r="G23" s="36" t="s">
        <v>21</v>
      </c>
      <c r="H23" s="18" t="str">
        <f>IF(SUM(H12:H22)&gt;0,SUM(H12:H22),"")</f>
        <v/>
      </c>
      <c r="I23" s="38" t="s">
        <v>21</v>
      </c>
      <c r="J23" s="29">
        <f>SUM(J12:J22)</f>
        <v>0</v>
      </c>
    </row>
    <row r="24" spans="2:10" x14ac:dyDescent="0.25">
      <c r="B24" s="1"/>
    </row>
    <row r="25" spans="2:10" x14ac:dyDescent="0.25">
      <c r="B25" s="1"/>
    </row>
    <row r="26" spans="2:10" x14ac:dyDescent="0.25">
      <c r="B26" s="1"/>
    </row>
    <row r="27" spans="2:10" x14ac:dyDescent="0.25">
      <c r="B27" s="1"/>
    </row>
    <row r="28" spans="2:10" x14ac:dyDescent="0.25">
      <c r="B28" s="1"/>
    </row>
    <row r="29" spans="2:10" x14ac:dyDescent="0.25">
      <c r="B29" s="1"/>
      <c r="C29" s="2" t="s">
        <v>16</v>
      </c>
      <c r="H29" s="3" t="s">
        <v>17</v>
      </c>
    </row>
    <row r="30" spans="2:10" x14ac:dyDescent="0.25">
      <c r="B30" s="1"/>
      <c r="E30" s="7"/>
      <c r="H30" t="s">
        <v>19</v>
      </c>
    </row>
    <row r="31" spans="2:10" x14ac:dyDescent="0.25">
      <c r="B31" s="1"/>
    </row>
    <row r="32" spans="2:10" x14ac:dyDescent="0.25">
      <c r="B32" s="1"/>
    </row>
    <row r="33" spans="2:3" x14ac:dyDescent="0.25">
      <c r="B33" s="1"/>
      <c r="C33" t="s">
        <v>23</v>
      </c>
    </row>
    <row r="34" spans="2:3" x14ac:dyDescent="0.25">
      <c r="B34" s="1"/>
    </row>
    <row r="35" spans="2:3" x14ac:dyDescent="0.25">
      <c r="B35" s="1"/>
    </row>
    <row r="36" spans="2:3" x14ac:dyDescent="0.25">
      <c r="B36" s="1"/>
    </row>
    <row r="37" spans="2:3" x14ac:dyDescent="0.25">
      <c r="B37" s="1"/>
    </row>
    <row r="38" spans="2:3" x14ac:dyDescent="0.25">
      <c r="B38" s="1"/>
    </row>
    <row r="39" spans="2:3" x14ac:dyDescent="0.25">
      <c r="B39" s="1"/>
    </row>
    <row r="40" spans="2:3" x14ac:dyDescent="0.25">
      <c r="B40" s="1"/>
    </row>
    <row r="41" spans="2:3" x14ac:dyDescent="0.25">
      <c r="B41" s="1"/>
    </row>
    <row r="42" spans="2:3" x14ac:dyDescent="0.25">
      <c r="B42" s="1"/>
    </row>
    <row r="43" spans="2:3" x14ac:dyDescent="0.25">
      <c r="B43" s="1"/>
    </row>
    <row r="44" spans="2:3" x14ac:dyDescent="0.25">
      <c r="B44" s="1"/>
    </row>
    <row r="45" spans="2:3" x14ac:dyDescent="0.25">
      <c r="B45" s="1"/>
    </row>
    <row r="46" spans="2:3" x14ac:dyDescent="0.25">
      <c r="B46" s="1"/>
    </row>
    <row r="47" spans="2:3" x14ac:dyDescent="0.25">
      <c r="B47" s="1"/>
    </row>
    <row r="48" spans="2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ht="27.75" customHeight="1" x14ac:dyDescent="0.25"/>
  </sheetData>
  <sheetProtection algorithmName="SHA-512" hashValue="pSqOGMwojmOBGWLlRkv9r+Y5qCQq6eSgj8spbSks/Hht3PiqOcb0x6UccBluSQjkmTD9JrgQhS6OHfDJ1ZXqkA==" saltValue="M/IdjZStF8fPfT+2mYAqaQ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TZ2.374.215.4.2024.WR</dc:title>
  <dc:creator>Grazyna Przybylska</dc:creator>
  <cp:lastModifiedBy>Paweł Murglin</cp:lastModifiedBy>
  <cp:lastPrinted>2023-08-08T11:19:48Z</cp:lastPrinted>
  <dcterms:created xsi:type="dcterms:W3CDTF">2015-06-05T18:19:34Z</dcterms:created>
  <dcterms:modified xsi:type="dcterms:W3CDTF">2024-11-15T11:41:23Z</dcterms:modified>
</cp:coreProperties>
</file>