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3178081C-30B1-4F42-8E2D-1E003CFF12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_CENOWY" sheetId="1" r:id="rId1"/>
  </sheets>
  <definedNames>
    <definedName name="_xlnm.Print_Area" localSheetId="0">F_CENOWY!$C$2:$J$53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F42" i="1"/>
  <c r="H12" i="1" l="1"/>
  <c r="I12" i="1" s="1"/>
  <c r="H42" i="1" l="1"/>
  <c r="I42" i="1"/>
  <c r="J12" i="1"/>
</calcChain>
</file>

<file path=xl/sharedStrings.xml><?xml version="1.0" encoding="utf-8"?>
<sst xmlns="http://schemas.openxmlformats.org/spreadsheetml/2006/main" count="120" uniqueCount="83">
  <si>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</si>
  <si>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</si>
  <si>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</si>
  <si>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</si>
  <si>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</si>
  <si>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</si>
  <si>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</si>
  <si>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</si>
  <si>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</si>
  <si>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</si>
  <si>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</si>
  <si>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</si>
  <si>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</si>
  <si>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</si>
  <si>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</si>
  <si>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</si>
  <si>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</si>
  <si>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</si>
  <si>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</si>
  <si>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</si>
  <si>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</si>
  <si>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</si>
  <si>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</si>
  <si>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</si>
  <si>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</si>
  <si>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</si>
  <si>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</si>
  <si>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</si>
  <si>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</si>
  <si>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</si>
  <si>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</si>
  <si>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</si>
  <si>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</si>
  <si>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</si>
  <si>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</si>
  <si>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</si>
  <si>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</si>
  <si>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</si>
  <si>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</si>
  <si>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</si>
  <si>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</si>
  <si>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</si>
  <si>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</si>
  <si>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</si>
  <si>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(znak sprawy)</t>
  </si>
  <si>
    <t xml:space="preserve">    </t>
  </si>
  <si>
    <t>ZADANIE III</t>
  </si>
  <si>
    <r>
      <t xml:space="preserve">dostawa farb i impregnatów </t>
    </r>
    <r>
      <rPr>
        <sz val="11"/>
        <color theme="1"/>
        <rFont val="Times New Roman"/>
        <family val="1"/>
        <charset val="238"/>
      </rPr>
      <t>dla potrzeb Urzędu Morskiego w Gdyni</t>
    </r>
  </si>
  <si>
    <t>Farba chlorokauczukowa żółta a 5l</t>
  </si>
  <si>
    <t>szt</t>
  </si>
  <si>
    <t>Farba chlorokauczukowa niebieska a 5l</t>
  </si>
  <si>
    <t>farba czarna chlorokauczukowa 5 L Śnieżka</t>
  </si>
  <si>
    <t>farba biała chlorokauczukowa 5 L Snieżka</t>
  </si>
  <si>
    <t>farba chlorokauczukowa czerwona 5L Śnieżka</t>
  </si>
  <si>
    <t>Farba olejna żółta 5 L Śnieżka</t>
  </si>
  <si>
    <t>Farba antykorozyjna czarna Urekor 5L Snieżka</t>
  </si>
  <si>
    <t>Farba antykorozyjna czerwona Urekor  5 L Snieżka</t>
  </si>
  <si>
    <t>Farba nawierzchniowa na blachę ocynk brąz 1 L Snieżka</t>
  </si>
  <si>
    <t>Farba olejna szara żeliwo, stal a 2,5l</t>
  </si>
  <si>
    <t>Farba olejna ciemny brąz- stal, drewno a 5l</t>
  </si>
  <si>
    <t>Farba olejna czerwona stal, żeliwo a 5l</t>
  </si>
  <si>
    <t>Farba olejna żółta żeliwo, stal a 5l</t>
  </si>
  <si>
    <t>Impregnat do drewna Polisander RAL-8019 a 10l</t>
  </si>
  <si>
    <t>Impregnat do drewna Drewnochron Dąb Jasny 4,5L</t>
  </si>
  <si>
    <t>Impregnat do drewna ciemny brąz RAL-8028 a 10l</t>
  </si>
  <si>
    <t>Pigment do farb zewnętrznych grafitowy 100ml</t>
  </si>
  <si>
    <t>Pigment do farb zewnętrznych żółty 100ml</t>
  </si>
  <si>
    <t>Pigment do farb zewnętrznych brąz 100ml</t>
  </si>
  <si>
    <t>Pigment do farb zewnętrznych czerwony 100ml</t>
  </si>
  <si>
    <t>Pigment do farb zewnętrznych niebieski 100ml</t>
  </si>
  <si>
    <t>Rozpuszczalnik chlorokauczukowy 5 L</t>
  </si>
  <si>
    <t xml:space="preserve">lakier bezpodkładowy bezbarwny do schodów i parkietu pólmat Vidaron 5 L </t>
  </si>
  <si>
    <t>Lakobejca Bondex  złoty Dąb 5 L</t>
  </si>
  <si>
    <t>Emulsja wewnętrzna biała Dekoral 10 L</t>
  </si>
  <si>
    <t>Emulsja zewnętrzna biała 10 L Dekoral</t>
  </si>
  <si>
    <t>Farba olej. brąz czekoladowy, nawierzch. Min 0,8 ltr</t>
  </si>
  <si>
    <t>Farba olej. czarna, nawierzch. Min 0,8 ltr</t>
  </si>
  <si>
    <t>Rozpuszczalnik uniwersalny LAKSOL 1 ltr</t>
  </si>
  <si>
    <t>l</t>
  </si>
  <si>
    <t>Spray V33 AGD biały satyna 0,4 l (do grzejników)</t>
  </si>
  <si>
    <t xml:space="preserve">ILOŚĆ </t>
  </si>
  <si>
    <r>
      <t>CENA NETTO (ZŁ)</t>
    </r>
    <r>
      <rPr>
        <b/>
        <vertAlign val="superscript"/>
        <sz val="10"/>
        <rFont val="Calibri"/>
        <family val="2"/>
        <scheme val="minor"/>
      </rPr>
      <t>2</t>
    </r>
  </si>
  <si>
    <t>TZ2.374.186.3.III.2024.WR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</si>
</sst>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47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20" fillId="0" borderId="17" xfId="0" applyFont="1" applyBorder="1"/>
    <xf numFmtId="0" fontId="20" fillId="0" borderId="15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19" fillId="0" borderId="18" xfId="0" applyFont="1" applyBorder="1" applyAlignment="1">
      <alignment horizontal="center" wrapText="1"/>
    </xf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17" fillId="3" borderId="3" xfId="0" applyFont="1" applyFill="1" applyBorder="1" applyAlignment="1">
      <alignment horizontal="left" wrapText="1"/>
    </xf>
    <xf numFmtId="0" fontId="17" fillId="3" borderId="19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0" fontId="17" fillId="0" borderId="19" xfId="0" applyFont="1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42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" dataDxfId="4"/>
    <tableColumn id="6" xr3:uid="{3FAB2D3F-E6E6-4251-9340-81BF3CBC7B69}" name="CENA NETTO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8"/>
  <sheetViews>
    <sheetView showGridLines="0" tabSelected="1" workbookViewId="0">
      <selection activeCell="C7" sqref="C7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15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 t="s">
        <v>46</v>
      </c>
      <c r="E4" s="7"/>
    </row>
    <row r="5" spans="1:10" x14ac:dyDescent="0.25">
      <c r="B5" s="10"/>
      <c r="C5" s="13" t="s">
        <v>47</v>
      </c>
      <c r="D5" s="3"/>
      <c r="E5" s="27"/>
      <c r="F5" s="3"/>
      <c r="G5" s="3"/>
      <c r="H5" s="3"/>
      <c r="I5" s="3"/>
    </row>
    <row r="6" spans="1:10" x14ac:dyDescent="0.25">
      <c r="C6" s="14" t="s">
        <v>16</v>
      </c>
      <c r="D6" s="7"/>
      <c r="E6" s="7"/>
      <c r="F6" s="7"/>
      <c r="G6" s="7"/>
      <c r="H6" s="7"/>
      <c r="I6" s="7"/>
    </row>
    <row r="7" spans="1:10" ht="15.75" x14ac:dyDescent="0.25">
      <c r="C7" s="15" t="s">
        <v>82</v>
      </c>
      <c r="F7" s="2"/>
      <c r="G7" s="2"/>
      <c r="H7" s="2"/>
      <c r="I7" s="2"/>
    </row>
    <row r="8" spans="1:10" ht="22.5" customHeight="1" x14ac:dyDescent="0.25">
      <c r="C8" s="14" t="s">
        <v>44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21</v>
      </c>
      <c r="E10" s="29" t="s">
        <v>19</v>
      </c>
      <c r="F10" s="22" t="s">
        <v>80</v>
      </c>
      <c r="G10" s="23" t="s">
        <v>81</v>
      </c>
      <c r="H10" s="24" t="s">
        <v>13</v>
      </c>
      <c r="I10" s="25" t="s">
        <v>6</v>
      </c>
      <c r="J10" s="26" t="s">
        <v>11</v>
      </c>
    </row>
    <row r="11" spans="1:10" ht="15.75" thickBot="1" x14ac:dyDescent="0.3">
      <c r="C11" s="39" t="s">
        <v>1</v>
      </c>
      <c r="D11" s="41" t="s">
        <v>2</v>
      </c>
      <c r="E11" s="39" t="s">
        <v>3</v>
      </c>
      <c r="F11" s="5" t="s">
        <v>4</v>
      </c>
      <c r="G11" s="39" t="s">
        <v>5</v>
      </c>
      <c r="H11" s="5" t="s">
        <v>7</v>
      </c>
      <c r="I11" s="16" t="s">
        <v>9</v>
      </c>
      <c r="J11" s="5" t="s">
        <v>10</v>
      </c>
    </row>
    <row r="12" spans="1:10" ht="15.75" x14ac:dyDescent="0.25">
      <c r="B12" s="1"/>
      <c r="C12" s="42" t="s">
        <v>1</v>
      </c>
      <c r="D12" s="43" t="s">
        <v>48</v>
      </c>
      <c r="E12" s="45" t="s">
        <v>49</v>
      </c>
      <c r="F12" s="37">
        <v>10</v>
      </c>
      <c r="G12" s="32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15.75" x14ac:dyDescent="0.25">
      <c r="B13" s="1"/>
      <c r="C13" s="42" t="s">
        <v>2</v>
      </c>
      <c r="D13" s="43" t="s">
        <v>50</v>
      </c>
      <c r="E13" s="45" t="s">
        <v>49</v>
      </c>
      <c r="F13" s="31">
        <v>2</v>
      </c>
      <c r="G13" s="38"/>
      <c r="H13" s="6" t="str">
        <f t="shared" ref="H13:H41" si="0">IF(G13&gt;0,ROUND(+G13,2)*F13,"")</f>
        <v/>
      </c>
      <c r="I13" s="4" t="str">
        <f t="shared" ref="I13:I41" si="1">IF(G13&gt;0,ROUND(+H13,2)*1.23,"")</f>
        <v/>
      </c>
      <c r="J13" s="17" t="str">
        <f t="shared" ref="J13:J41" si="2">IF(G13&gt;0,+I13/F13,"")</f>
        <v/>
      </c>
    </row>
    <row r="14" spans="1:10" ht="15.75" x14ac:dyDescent="0.25">
      <c r="B14" s="1"/>
      <c r="C14" s="42" t="s">
        <v>3</v>
      </c>
      <c r="D14" s="44" t="s">
        <v>51</v>
      </c>
      <c r="E14" s="46" t="s">
        <v>49</v>
      </c>
      <c r="F14" s="31">
        <v>4</v>
      </c>
      <c r="G14" s="38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15.75" x14ac:dyDescent="0.25">
      <c r="B15" s="1"/>
      <c r="C15" s="42" t="s">
        <v>4</v>
      </c>
      <c r="D15" s="44" t="s">
        <v>52</v>
      </c>
      <c r="E15" s="46" t="s">
        <v>49</v>
      </c>
      <c r="F15" s="31">
        <v>5</v>
      </c>
      <c r="G15" s="38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26.25" x14ac:dyDescent="0.25">
      <c r="B16" s="1"/>
      <c r="C16" s="42" t="s">
        <v>5</v>
      </c>
      <c r="D16" s="44" t="s">
        <v>53</v>
      </c>
      <c r="E16" s="46" t="s">
        <v>49</v>
      </c>
      <c r="F16" s="31">
        <v>5</v>
      </c>
      <c r="G16" s="38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15.75" x14ac:dyDescent="0.25">
      <c r="B17" s="1"/>
      <c r="C17" s="42" t="s">
        <v>7</v>
      </c>
      <c r="D17" s="44" t="s">
        <v>54</v>
      </c>
      <c r="E17" s="46" t="s">
        <v>49</v>
      </c>
      <c r="F17" s="31">
        <v>5</v>
      </c>
      <c r="G17" s="38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26.25" x14ac:dyDescent="0.25">
      <c r="B18" s="1"/>
      <c r="C18" s="42" t="s">
        <v>9</v>
      </c>
      <c r="D18" s="44" t="s">
        <v>55</v>
      </c>
      <c r="E18" s="46" t="s">
        <v>49</v>
      </c>
      <c r="F18" s="31">
        <v>5</v>
      </c>
      <c r="G18" s="38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26.25" x14ac:dyDescent="0.25">
      <c r="B19" s="1"/>
      <c r="C19" s="42" t="s">
        <v>10</v>
      </c>
      <c r="D19" s="44" t="s">
        <v>56</v>
      </c>
      <c r="E19" s="46" t="s">
        <v>49</v>
      </c>
      <c r="F19" s="31">
        <v>5</v>
      </c>
      <c r="G19" s="38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26.25" x14ac:dyDescent="0.25">
      <c r="B20" s="1"/>
      <c r="C20" s="42" t="s">
        <v>12</v>
      </c>
      <c r="D20" s="44" t="s">
        <v>57</v>
      </c>
      <c r="E20" s="46" t="s">
        <v>49</v>
      </c>
      <c r="F20" s="31">
        <v>10</v>
      </c>
      <c r="G20" s="38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15.75" x14ac:dyDescent="0.25">
      <c r="B21" s="1"/>
      <c r="C21" s="42" t="s">
        <v>23</v>
      </c>
      <c r="D21" s="44" t="s">
        <v>58</v>
      </c>
      <c r="E21" s="46" t="s">
        <v>49</v>
      </c>
      <c r="F21" s="31">
        <v>12</v>
      </c>
      <c r="G21" s="38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15.75" x14ac:dyDescent="0.25">
      <c r="B22" s="1"/>
      <c r="C22" s="42" t="s">
        <v>24</v>
      </c>
      <c r="D22" s="44" t="s">
        <v>59</v>
      </c>
      <c r="E22" s="46" t="s">
        <v>49</v>
      </c>
      <c r="F22" s="31">
        <v>5</v>
      </c>
      <c r="G22" s="38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15.75" x14ac:dyDescent="0.25">
      <c r="B23" s="1"/>
      <c r="C23" s="42" t="s">
        <v>25</v>
      </c>
      <c r="D23" s="44" t="s">
        <v>60</v>
      </c>
      <c r="E23" s="46" t="s">
        <v>49</v>
      </c>
      <c r="F23" s="31">
        <v>5</v>
      </c>
      <c r="G23" s="38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15.75" x14ac:dyDescent="0.25">
      <c r="B24" s="1"/>
      <c r="C24" s="42" t="s">
        <v>26</v>
      </c>
      <c r="D24" s="44" t="s">
        <v>61</v>
      </c>
      <c r="E24" s="46" t="s">
        <v>49</v>
      </c>
      <c r="F24" s="31">
        <v>6</v>
      </c>
      <c r="G24" s="38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26.25" x14ac:dyDescent="0.25">
      <c r="B25" s="1"/>
      <c r="C25" s="42" t="s">
        <v>27</v>
      </c>
      <c r="D25" s="44" t="s">
        <v>62</v>
      </c>
      <c r="E25" s="45" t="s">
        <v>49</v>
      </c>
      <c r="F25" s="31">
        <v>10</v>
      </c>
      <c r="G25" s="38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26.25" x14ac:dyDescent="0.25">
      <c r="B26" s="1"/>
      <c r="C26" s="42" t="s">
        <v>28</v>
      </c>
      <c r="D26" s="44" t="s">
        <v>63</v>
      </c>
      <c r="E26" s="46" t="s">
        <v>49</v>
      </c>
      <c r="F26" s="31">
        <v>5</v>
      </c>
      <c r="G26" s="38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26.25" x14ac:dyDescent="0.25">
      <c r="B27" s="1"/>
      <c r="C27" s="42" t="s">
        <v>29</v>
      </c>
      <c r="D27" s="44" t="s">
        <v>64</v>
      </c>
      <c r="E27" s="46" t="s">
        <v>49</v>
      </c>
      <c r="F27" s="31">
        <v>10</v>
      </c>
      <c r="G27" s="38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6.25" x14ac:dyDescent="0.25">
      <c r="B28" s="1"/>
      <c r="C28" s="42" t="s">
        <v>30</v>
      </c>
      <c r="D28" s="44" t="s">
        <v>65</v>
      </c>
      <c r="E28" s="46" t="s">
        <v>49</v>
      </c>
      <c r="F28" s="31">
        <v>20</v>
      </c>
      <c r="G28" s="38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42" t="s">
        <v>31</v>
      </c>
      <c r="D29" s="44" t="s">
        <v>66</v>
      </c>
      <c r="E29" s="46" t="s">
        <v>49</v>
      </c>
      <c r="F29" s="31">
        <v>20</v>
      </c>
      <c r="G29" s="38"/>
      <c r="H29" s="6" t="str">
        <f t="shared" si="0"/>
        <v/>
      </c>
      <c r="I29" s="4" t="str">
        <f t="shared" si="1"/>
        <v/>
      </c>
      <c r="J29" s="17" t="str">
        <f t="shared" si="2"/>
        <v/>
      </c>
    </row>
    <row r="30" spans="2:10" ht="15.75" x14ac:dyDescent="0.25">
      <c r="B30" s="1"/>
      <c r="C30" s="42" t="s">
        <v>32</v>
      </c>
      <c r="D30" s="44" t="s">
        <v>67</v>
      </c>
      <c r="E30" s="46" t="s">
        <v>49</v>
      </c>
      <c r="F30" s="31">
        <v>20</v>
      </c>
      <c r="G30" s="38"/>
      <c r="H30" s="6" t="str">
        <f t="shared" si="0"/>
        <v/>
      </c>
      <c r="I30" s="4" t="str">
        <f t="shared" si="1"/>
        <v/>
      </c>
      <c r="J30" s="17" t="str">
        <f t="shared" si="2"/>
        <v/>
      </c>
    </row>
    <row r="31" spans="2:10" ht="26.25" x14ac:dyDescent="0.25">
      <c r="B31" s="1"/>
      <c r="C31" s="42" t="s">
        <v>33</v>
      </c>
      <c r="D31" s="44" t="s">
        <v>68</v>
      </c>
      <c r="E31" s="46" t="s">
        <v>49</v>
      </c>
      <c r="F31" s="31">
        <v>20</v>
      </c>
      <c r="G31" s="38"/>
      <c r="H31" s="6" t="str">
        <f t="shared" si="0"/>
        <v/>
      </c>
      <c r="I31" s="4" t="str">
        <f t="shared" si="1"/>
        <v/>
      </c>
      <c r="J31" s="17" t="str">
        <f t="shared" si="2"/>
        <v/>
      </c>
    </row>
    <row r="32" spans="2:10" ht="26.25" x14ac:dyDescent="0.25">
      <c r="B32" s="1"/>
      <c r="C32" s="42" t="s">
        <v>34</v>
      </c>
      <c r="D32" s="44" t="s">
        <v>69</v>
      </c>
      <c r="E32" s="46" t="s">
        <v>49</v>
      </c>
      <c r="F32" s="31">
        <v>20</v>
      </c>
      <c r="G32" s="38"/>
      <c r="H32" s="6" t="str">
        <f t="shared" si="0"/>
        <v/>
      </c>
      <c r="I32" s="4" t="str">
        <f t="shared" si="1"/>
        <v/>
      </c>
      <c r="J32" s="17" t="str">
        <f t="shared" si="2"/>
        <v/>
      </c>
    </row>
    <row r="33" spans="2:10" ht="15.75" x14ac:dyDescent="0.25">
      <c r="B33" s="1"/>
      <c r="C33" s="42" t="s">
        <v>35</v>
      </c>
      <c r="D33" s="44" t="s">
        <v>70</v>
      </c>
      <c r="E33" s="46" t="s">
        <v>49</v>
      </c>
      <c r="F33" s="31">
        <v>3</v>
      </c>
      <c r="G33" s="38"/>
      <c r="H33" s="6" t="str">
        <f t="shared" si="0"/>
        <v/>
      </c>
      <c r="I33" s="4" t="str">
        <f t="shared" si="1"/>
        <v/>
      </c>
      <c r="J33" s="17" t="str">
        <f t="shared" si="2"/>
        <v/>
      </c>
    </row>
    <row r="34" spans="2:10" ht="26.25" x14ac:dyDescent="0.25">
      <c r="B34" s="1"/>
      <c r="C34" s="42" t="s">
        <v>36</v>
      </c>
      <c r="D34" s="44" t="s">
        <v>71</v>
      </c>
      <c r="E34" s="46" t="s">
        <v>49</v>
      </c>
      <c r="F34" s="31">
        <v>2</v>
      </c>
      <c r="G34" s="38"/>
      <c r="H34" s="6" t="str">
        <f t="shared" si="0"/>
        <v/>
      </c>
      <c r="I34" s="4" t="str">
        <f t="shared" si="1"/>
        <v/>
      </c>
      <c r="J34" s="17" t="str">
        <f t="shared" si="2"/>
        <v/>
      </c>
    </row>
    <row r="35" spans="2:10" ht="15.75" x14ac:dyDescent="0.25">
      <c r="B35" s="1"/>
      <c r="C35" s="42" t="s">
        <v>37</v>
      </c>
      <c r="D35" s="44" t="s">
        <v>72</v>
      </c>
      <c r="E35" s="46" t="s">
        <v>49</v>
      </c>
      <c r="F35" s="31">
        <v>5</v>
      </c>
      <c r="G35" s="38"/>
      <c r="H35" s="6" t="str">
        <f t="shared" si="0"/>
        <v/>
      </c>
      <c r="I35" s="4" t="str">
        <f t="shared" si="1"/>
        <v/>
      </c>
      <c r="J35" s="17" t="str">
        <f t="shared" si="2"/>
        <v/>
      </c>
    </row>
    <row r="36" spans="2:10" ht="15.75" x14ac:dyDescent="0.25">
      <c r="B36" s="1"/>
      <c r="C36" s="42" t="s">
        <v>38</v>
      </c>
      <c r="D36" s="44" t="s">
        <v>73</v>
      </c>
      <c r="E36" s="45" t="s">
        <v>49</v>
      </c>
      <c r="F36" s="31">
        <v>10</v>
      </c>
      <c r="G36" s="38"/>
      <c r="H36" s="6" t="str">
        <f t="shared" si="0"/>
        <v/>
      </c>
      <c r="I36" s="4" t="str">
        <f t="shared" si="1"/>
        <v/>
      </c>
      <c r="J36" s="17" t="str">
        <f t="shared" si="2"/>
        <v/>
      </c>
    </row>
    <row r="37" spans="2:10" ht="15.75" x14ac:dyDescent="0.25">
      <c r="B37" s="1"/>
      <c r="C37" s="42" t="s">
        <v>39</v>
      </c>
      <c r="D37" s="44" t="s">
        <v>74</v>
      </c>
      <c r="E37" s="46" t="s">
        <v>49</v>
      </c>
      <c r="F37" s="31">
        <v>5</v>
      </c>
      <c r="G37" s="38"/>
      <c r="H37" s="6" t="str">
        <f t="shared" si="0"/>
        <v/>
      </c>
      <c r="I37" s="4" t="str">
        <f t="shared" si="1"/>
        <v/>
      </c>
      <c r="J37" s="17" t="str">
        <f t="shared" si="2"/>
        <v/>
      </c>
    </row>
    <row r="38" spans="2:10" ht="26.25" x14ac:dyDescent="0.25">
      <c r="B38" s="1"/>
      <c r="C38" s="42" t="s">
        <v>40</v>
      </c>
      <c r="D38" s="44" t="s">
        <v>75</v>
      </c>
      <c r="E38" s="46" t="s">
        <v>49</v>
      </c>
      <c r="F38" s="31">
        <v>6</v>
      </c>
      <c r="G38" s="38"/>
      <c r="H38" s="6" t="str">
        <f t="shared" si="0"/>
        <v/>
      </c>
      <c r="I38" s="4" t="str">
        <f t="shared" si="1"/>
        <v/>
      </c>
      <c r="J38" s="17" t="str">
        <f t="shared" si="2"/>
        <v/>
      </c>
    </row>
    <row r="39" spans="2:10" ht="15.75" x14ac:dyDescent="0.25">
      <c r="B39" s="1"/>
      <c r="C39" s="42" t="s">
        <v>41</v>
      </c>
      <c r="D39" s="44" t="s">
        <v>76</v>
      </c>
      <c r="E39" s="46" t="s">
        <v>49</v>
      </c>
      <c r="F39" s="31">
        <v>6</v>
      </c>
      <c r="G39" s="38"/>
      <c r="H39" s="6" t="str">
        <f t="shared" si="0"/>
        <v/>
      </c>
      <c r="I39" s="4" t="str">
        <f t="shared" si="1"/>
        <v/>
      </c>
      <c r="J39" s="17" t="str">
        <f t="shared" si="2"/>
        <v/>
      </c>
    </row>
    <row r="40" spans="2:10" ht="15.75" x14ac:dyDescent="0.25">
      <c r="B40" s="1"/>
      <c r="C40" s="42" t="s">
        <v>42</v>
      </c>
      <c r="D40" s="44" t="s">
        <v>77</v>
      </c>
      <c r="E40" s="46" t="s">
        <v>78</v>
      </c>
      <c r="F40" s="31">
        <v>35</v>
      </c>
      <c r="G40" s="38"/>
      <c r="H40" s="6" t="str">
        <f t="shared" si="0"/>
        <v/>
      </c>
      <c r="I40" s="4" t="str">
        <f t="shared" si="1"/>
        <v/>
      </c>
      <c r="J40" s="17" t="str">
        <f t="shared" si="2"/>
        <v/>
      </c>
    </row>
    <row r="41" spans="2:10" ht="27" thickBot="1" x14ac:dyDescent="0.3">
      <c r="B41" s="1"/>
      <c r="C41" s="42" t="s">
        <v>43</v>
      </c>
      <c r="D41" s="44" t="s">
        <v>79</v>
      </c>
      <c r="E41" s="46" t="s">
        <v>49</v>
      </c>
      <c r="F41" s="31">
        <v>7</v>
      </c>
      <c r="G41" s="38"/>
      <c r="H41" s="6" t="str">
        <f t="shared" si="0"/>
        <v/>
      </c>
      <c r="I41" s="4" t="str">
        <f t="shared" si="1"/>
        <v/>
      </c>
      <c r="J41" s="17" t="str">
        <f t="shared" si="2"/>
        <v/>
      </c>
    </row>
    <row r="42" spans="2:10" ht="15.75" x14ac:dyDescent="0.25">
      <c r="B42" s="1"/>
      <c r="C42" s="35"/>
      <c r="D42" s="33" t="s">
        <v>14</v>
      </c>
      <c r="E42" s="34"/>
      <c r="F42" s="36">
        <f>SUM(F12:F41)</f>
        <v>283</v>
      </c>
      <c r="G42" s="40" t="s">
        <v>22</v>
      </c>
      <c r="H42" s="18" t="str">
        <f>IF(SUM(H12:H41)&gt;0,SUM(H12:H41),"")</f>
        <v/>
      </c>
      <c r="I42" s="19" t="str">
        <f>IF(SUM(G12:G41)&gt;0,SUM(I12:I41),"")</f>
        <v/>
      </c>
      <c r="J42" s="30" t="s">
        <v>22</v>
      </c>
    </row>
    <row r="43" spans="2:10" x14ac:dyDescent="0.25">
      <c r="B43" s="1"/>
    </row>
    <row r="44" spans="2:10" x14ac:dyDescent="0.25">
      <c r="B44" s="1"/>
    </row>
    <row r="45" spans="2:10" x14ac:dyDescent="0.25">
      <c r="B45" s="1"/>
    </row>
    <row r="46" spans="2:10" x14ac:dyDescent="0.25">
      <c r="B46" s="1"/>
    </row>
    <row r="47" spans="2:10" x14ac:dyDescent="0.25">
      <c r="B47" s="1"/>
    </row>
    <row r="48" spans="2:10" x14ac:dyDescent="0.25">
      <c r="B48" s="1"/>
      <c r="C48" s="2" t="s">
        <v>17</v>
      </c>
      <c r="H48" s="3" t="s">
        <v>18</v>
      </c>
    </row>
    <row r="49" spans="2:8" x14ac:dyDescent="0.25">
      <c r="B49" s="1"/>
      <c r="E49" s="7"/>
      <c r="H49" t="s">
        <v>20</v>
      </c>
    </row>
    <row r="50" spans="2:8" x14ac:dyDescent="0.25">
      <c r="B50" s="1"/>
    </row>
    <row r="51" spans="2:8" x14ac:dyDescent="0.25">
      <c r="B51" s="1"/>
    </row>
    <row r="52" spans="2:8" x14ac:dyDescent="0.25">
      <c r="B52" s="1"/>
      <c r="C52" t="s">
        <v>45</v>
      </c>
    </row>
    <row r="53" spans="2:8" x14ac:dyDescent="0.25">
      <c r="B53" s="1"/>
    </row>
    <row r="54" spans="2:8" x14ac:dyDescent="0.25">
      <c r="B54" s="1"/>
    </row>
    <row r="55" spans="2:8" x14ac:dyDescent="0.25">
      <c r="B55" s="1"/>
    </row>
    <row r="56" spans="2:8" x14ac:dyDescent="0.25">
      <c r="B56" s="1"/>
    </row>
    <row r="57" spans="2:8" x14ac:dyDescent="0.25">
      <c r="B57" s="1"/>
    </row>
    <row r="58" spans="2:8" x14ac:dyDescent="0.25">
      <c r="B58" s="1"/>
    </row>
    <row r="59" spans="2:8" x14ac:dyDescent="0.25">
      <c r="B59" s="1"/>
    </row>
    <row r="60" spans="2:8" x14ac:dyDescent="0.25">
      <c r="B60" s="1"/>
    </row>
    <row r="61" spans="2:8" x14ac:dyDescent="0.25">
      <c r="B61" s="1"/>
    </row>
    <row r="62" spans="2:8" x14ac:dyDescent="0.25">
      <c r="B62" s="1"/>
    </row>
    <row r="63" spans="2:8" x14ac:dyDescent="0.25">
      <c r="B63" s="1"/>
    </row>
    <row r="64" spans="2:8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ht="27.75" customHeight="1" x14ac:dyDescent="0.25"/>
  </sheetData>
  <sheetProtection algorithmName="SHA-512" hashValue="tkBEq2S5tlShk9w/cVWwgxAr4anzC4l08+c/WgUZ1NLeMRCoO9CIeVwjJAwRWcVp4oJAe3HcxNFpdvqY/EWtSg==" saltValue="zIYoOa7gYRhv7ygZvw1XXA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TZ2.374.186.III.2024.PM</dc:title>
  <dc:creator>Grazyna Przybylska</dc:creator>
  <cp:lastModifiedBy>Wojciech Rosinski</cp:lastModifiedBy>
  <cp:lastPrinted>2023-08-08T11:19:48Z</cp:lastPrinted>
  <dcterms:created xsi:type="dcterms:W3CDTF">2015-06-05T18:19:34Z</dcterms:created>
  <dcterms:modified xsi:type="dcterms:W3CDTF">2024-10-02T09:54:26Z</dcterms:modified>
</cp:coreProperties>
</file>