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FE0DEF86-1E8D-479C-B44A-7F8E7F9622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_CENOWY" sheetId="1" r:id="rId1"/>
  </sheets>
  <definedNames>
    <definedName name="_xlnm.Print_Area" localSheetId="0">F_CENOWY!$C$2:$J$27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I13" i="1" s="1"/>
  <c r="J13" i="1" s="1"/>
  <c r="H14" i="1"/>
  <c r="I14" i="1" s="1"/>
  <c r="J14" i="1" s="1"/>
  <c r="H15" i="1"/>
  <c r="I15" i="1" s="1"/>
  <c r="J15" i="1" s="1"/>
  <c r="F16" i="1" l="1"/>
  <c r="I12" i="1" l="1"/>
  <c r="H16" i="1" l="1"/>
  <c r="I16" i="1"/>
  <c r="J12" i="1"/>
</calcChain>
</file>

<file path=xl/sharedStrings.xml><?xml version="1.0" encoding="utf-8"?>
<sst xmlns="http://schemas.openxmlformats.org/spreadsheetml/2006/main" count="42" uniqueCount="34">
  <si>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</si>
  <si>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</si>
  <si>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</si>
  <si>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</si>
  <si>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</si>
  <si>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</si>
  <si>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</si>
  <si>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</si>
  <si>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</si>
  <si>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</si>
  <si>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</si>
  <si>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</si>
  <si>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</si>
  <si>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</si>
  <si>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</si>
  <si>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</si>
  <si>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</si>
  <si>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</si>
  <si>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</si>
  <si>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</si>
  <si>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</si>
  <si>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</si>
  <si>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</si>
  <si>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</si>
  <si>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</si>
  <si>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</si>
  <si>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ZADANIE II</t>
  </si>
  <si>
    <r>
      <t xml:space="preserve">dostawa produktów betonowych </t>
    </r>
    <r>
      <rPr>
        <sz val="11"/>
        <color theme="1"/>
        <rFont val="Times New Roman"/>
        <family val="1"/>
        <charset val="238"/>
      </rPr>
      <t>dla potrzeb Urzędu Morskiego w Gdyni</t>
    </r>
  </si>
  <si>
    <t>krąg betonowy bez dna wys.50cm, szer. 120 cm</t>
  </si>
  <si>
    <t>szt.</t>
  </si>
  <si>
    <t>wieko pokrywa betonowa 120 cm najazdowa wzmacniana</t>
  </si>
  <si>
    <t>obrzeże betonowe 1000x200x60 szare</t>
  </si>
  <si>
    <t>obrzeże betonowe 1000x300x80 szare</t>
  </si>
  <si>
    <t>TZ2.374.186.3.II.2024.WR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</si>
</sst>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45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20" fillId="0" borderId="17" xfId="0" applyFont="1" applyBorder="1"/>
    <xf numFmtId="0" fontId="20" fillId="0" borderId="15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6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2"/>
  <sheetViews>
    <sheetView showGridLines="0" tabSelected="1" workbookViewId="0">
      <selection activeCell="D20" sqref="D20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16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 t="s">
        <v>26</v>
      </c>
      <c r="E4" s="7"/>
    </row>
    <row r="5" spans="1:10" x14ac:dyDescent="0.25">
      <c r="B5" s="10"/>
      <c r="C5" s="13" t="s">
        <v>27</v>
      </c>
      <c r="D5" s="3"/>
      <c r="E5" s="27"/>
      <c r="F5" s="3"/>
      <c r="G5" s="3"/>
      <c r="H5" s="3"/>
      <c r="I5" s="3"/>
    </row>
    <row r="6" spans="1:10" x14ac:dyDescent="0.25">
      <c r="C6" s="14" t="s">
        <v>17</v>
      </c>
      <c r="D6" s="7"/>
      <c r="E6" s="7"/>
      <c r="F6" s="7"/>
      <c r="G6" s="7"/>
      <c r="H6" s="7"/>
      <c r="I6" s="7"/>
    </row>
    <row r="7" spans="1:10" ht="15.75" x14ac:dyDescent="0.25">
      <c r="C7" s="15" t="s">
        <v>33</v>
      </c>
      <c r="F7" s="2"/>
      <c r="G7" s="2"/>
      <c r="H7" s="2"/>
      <c r="I7" s="2"/>
    </row>
    <row r="8" spans="1:10" ht="22.5" customHeight="1" x14ac:dyDescent="0.25">
      <c r="C8" s="14" t="s">
        <v>24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22</v>
      </c>
      <c r="E10" s="29" t="s">
        <v>20</v>
      </c>
      <c r="F10" s="22" t="s">
        <v>13</v>
      </c>
      <c r="G10" s="23" t="s">
        <v>14</v>
      </c>
      <c r="H10" s="24" t="s">
        <v>12</v>
      </c>
      <c r="I10" s="25" t="s">
        <v>6</v>
      </c>
      <c r="J10" s="26" t="s">
        <v>11</v>
      </c>
    </row>
    <row r="11" spans="1:10" ht="15.75" thickBot="1" x14ac:dyDescent="0.3">
      <c r="C11" s="37" t="s">
        <v>1</v>
      </c>
      <c r="D11" s="39" t="s">
        <v>2</v>
      </c>
      <c r="E11" s="37" t="s">
        <v>3</v>
      </c>
      <c r="F11" s="5" t="s">
        <v>4</v>
      </c>
      <c r="G11" s="37" t="s">
        <v>5</v>
      </c>
      <c r="H11" s="5" t="s">
        <v>7</v>
      </c>
      <c r="I11" s="16" t="s">
        <v>9</v>
      </c>
      <c r="J11" s="5" t="s">
        <v>10</v>
      </c>
    </row>
    <row r="12" spans="1:10" ht="26.25" x14ac:dyDescent="0.25">
      <c r="B12" s="1"/>
      <c r="C12" s="40" t="s">
        <v>1</v>
      </c>
      <c r="D12" s="42" t="s">
        <v>28</v>
      </c>
      <c r="E12" s="41" t="s">
        <v>29</v>
      </c>
      <c r="F12" s="44">
        <v>10</v>
      </c>
      <c r="G12" s="31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26.25" x14ac:dyDescent="0.25">
      <c r="B13" s="1"/>
      <c r="C13" s="40" t="s">
        <v>2</v>
      </c>
      <c r="D13" s="42" t="s">
        <v>30</v>
      </c>
      <c r="E13" s="41" t="s">
        <v>29</v>
      </c>
      <c r="F13" s="44">
        <v>4</v>
      </c>
      <c r="G13" s="36"/>
      <c r="H13" s="6" t="str">
        <f t="shared" ref="H13:H15" si="0">IF(G13&gt;0,ROUND(+G13,2)*F13,"")</f>
        <v/>
      </c>
      <c r="I13" s="4" t="str">
        <f t="shared" ref="I13:I15" si="1">IF(G13&gt;0,ROUND(+H13,2)*1.23,"")</f>
        <v/>
      </c>
      <c r="J13" s="17" t="str">
        <f t="shared" ref="J13:J15" si="2">IF(G13&gt;0,+I13/F13,"")</f>
        <v/>
      </c>
    </row>
    <row r="14" spans="1:10" ht="15.75" x14ac:dyDescent="0.25">
      <c r="B14" s="1"/>
      <c r="C14" s="40" t="s">
        <v>3</v>
      </c>
      <c r="D14" s="43" t="s">
        <v>31</v>
      </c>
      <c r="E14" s="41" t="s">
        <v>29</v>
      </c>
      <c r="F14" s="44">
        <v>54</v>
      </c>
      <c r="G14" s="36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16.5" thickBot="1" x14ac:dyDescent="0.3">
      <c r="B15" s="1"/>
      <c r="C15" s="40" t="s">
        <v>4</v>
      </c>
      <c r="D15" s="43" t="s">
        <v>32</v>
      </c>
      <c r="E15" s="41" t="s">
        <v>29</v>
      </c>
      <c r="F15" s="44">
        <v>54</v>
      </c>
      <c r="G15" s="36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15.75" x14ac:dyDescent="0.25">
      <c r="B16" s="1"/>
      <c r="C16" s="34"/>
      <c r="D16" s="32" t="s">
        <v>15</v>
      </c>
      <c r="E16" s="33"/>
      <c r="F16" s="35">
        <f>SUM(F12:F15)</f>
        <v>122</v>
      </c>
      <c r="G16" s="38" t="s">
        <v>23</v>
      </c>
      <c r="H16" s="18" t="str">
        <f>IF(SUM(H12:H15)&gt;0,SUM(H12:H15),"")</f>
        <v/>
      </c>
      <c r="I16" s="19" t="str">
        <f>IF(SUM(G12:G15)&gt;0,SUM(I12:I15),"")</f>
        <v/>
      </c>
      <c r="J16" s="30" t="s">
        <v>23</v>
      </c>
    </row>
    <row r="17" spans="2:8" x14ac:dyDescent="0.25">
      <c r="B17" s="1"/>
    </row>
    <row r="18" spans="2:8" x14ac:dyDescent="0.25">
      <c r="B18" s="1"/>
    </row>
    <row r="19" spans="2:8" x14ac:dyDescent="0.25">
      <c r="B19" s="1"/>
    </row>
    <row r="20" spans="2:8" x14ac:dyDescent="0.25">
      <c r="B20" s="1"/>
    </row>
    <row r="21" spans="2:8" x14ac:dyDescent="0.25">
      <c r="B21" s="1"/>
    </row>
    <row r="22" spans="2:8" x14ac:dyDescent="0.25">
      <c r="B22" s="1"/>
      <c r="C22" s="2" t="s">
        <v>18</v>
      </c>
      <c r="H22" s="3" t="s">
        <v>19</v>
      </c>
    </row>
    <row r="23" spans="2:8" x14ac:dyDescent="0.25">
      <c r="B23" s="1"/>
      <c r="E23" s="7"/>
      <c r="H23" t="s">
        <v>21</v>
      </c>
    </row>
    <row r="24" spans="2:8" x14ac:dyDescent="0.25">
      <c r="B24" s="1"/>
    </row>
    <row r="25" spans="2:8" x14ac:dyDescent="0.25">
      <c r="B25" s="1"/>
    </row>
    <row r="26" spans="2:8" x14ac:dyDescent="0.25">
      <c r="B26" s="1"/>
      <c r="C26" t="s">
        <v>25</v>
      </c>
    </row>
    <row r="27" spans="2:8" x14ac:dyDescent="0.25">
      <c r="B27" s="1"/>
    </row>
    <row r="28" spans="2:8" x14ac:dyDescent="0.25">
      <c r="B28" s="1"/>
    </row>
    <row r="29" spans="2:8" x14ac:dyDescent="0.25">
      <c r="B29" s="1"/>
    </row>
    <row r="30" spans="2:8" x14ac:dyDescent="0.25">
      <c r="B30" s="1"/>
    </row>
    <row r="31" spans="2:8" x14ac:dyDescent="0.25">
      <c r="B31" s="1"/>
    </row>
    <row r="32" spans="2:8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ht="27.75" customHeight="1" x14ac:dyDescent="0.25"/>
  </sheetData>
  <sheetProtection algorithmName="SHA-512" hashValue="7dw1OxdrubknYiBRkl7/OAiVd42iPHFP08hmm8uO20IND0y2ykPOQ+Cfdvi4aSSLPRYizu4ZNcY0xY1ZGBycDw==" saltValue="0IueaTClyDsPMW9ydGQQ6A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TZ2.374.186.II.2024.PM</dc:title>
  <dc:creator>Grazyna Przybylska</dc:creator>
  <cp:lastModifiedBy>Wojciech Rosinski</cp:lastModifiedBy>
  <cp:lastPrinted>2023-08-08T11:19:48Z</cp:lastPrinted>
  <dcterms:created xsi:type="dcterms:W3CDTF">2015-06-05T18:19:34Z</dcterms:created>
  <dcterms:modified xsi:type="dcterms:W3CDTF">2024-10-02T09:53:50Z</dcterms:modified>
</cp:coreProperties>
</file>