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FCBDB70D-D089-4DD4-828B-E9D066B717B4}" xr6:coauthVersionLast="47" xr6:coauthVersionMax="47" xr10:uidLastSave="{00000000-0000-0000-0000-000000000000}"/>
  <workbookProtection workbookAlgorithmName="SHA-512" workbookHashValue="FD7LWLWfj16XpAldQU0bwE/QjyljEXaV5MRwtwIAkIQEVeMwxtsgUXNrOIyRy9ZkSE40LJniz2zml3Hh+rqwkw==" workbookSaltValue="qsGEbH9gN0FsgtMw33kdgw==" workbookSpinCount="100000" lockStructure="1"/>
  <bookViews>
    <workbookView xWindow="-120" yWindow="-120" windowWidth="24240" windowHeight="13140" xr2:uid="{00000000-000D-0000-FFFF-FFFF00000000}"/>
  </bookViews>
  <sheets>
    <sheet name="F_CENOWY" sheetId="1" r:id="rId1"/>
  </sheets>
  <definedNames>
    <definedName name="_xlnm.Print_Area" localSheetId="0">F_CENOWY!$C$2:$J$40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F29" i="1"/>
  <c r="H12" i="1" l="1"/>
  <c r="I12" i="1" s="1"/>
  <c r="H29" i="1" l="1"/>
  <c r="I29" i="1"/>
  <c r="J12" i="1"/>
</calcChain>
</file>

<file path=xl/sharedStrings.xml><?xml version="1.0" encoding="utf-8"?>
<sst xmlns="http://schemas.openxmlformats.org/spreadsheetml/2006/main" count="81" uniqueCount="57">
  <si>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</si>
  <si>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</si>
  <si>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</si>
  <si>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</si>
  <si>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</si>
  <si>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</si>
  <si>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</si>
  <si>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</si>
  <si>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</si>
  <si>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</si>
  <si>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</si>
  <si>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</si>
  <si>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</si>
  <si>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</si>
  <si>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</si>
  <si>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</si>
  <si>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</si>
  <si>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</si>
  <si>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</si>
  <si>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</si>
  <si>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</si>
  <si>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</si>
  <si>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</si>
  <si>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</si>
  <si>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</si>
  <si>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</si>
  <si>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</si>
  <si>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</si>
  <si>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</si>
  <si>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</si>
  <si>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</si>
  <si>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</si>
  <si>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</si>
  <si>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(znak sprawy)</t>
  </si>
  <si>
    <t xml:space="preserve">    </t>
  </si>
  <si>
    <t>ZADANIE I</t>
  </si>
  <si>
    <t>Dekoracyjny Tynk Mozaikowy Atlas DEKO M nr 115 a 25 kg</t>
  </si>
  <si>
    <t>szt</t>
  </si>
  <si>
    <t>Beton B25 w workach a 25 kg</t>
  </si>
  <si>
    <t>Cement portlandzki 32,5 R a 25 kg</t>
  </si>
  <si>
    <t>Gładź szpachlowa Fast G1  a20 kg</t>
  </si>
  <si>
    <t>Podkład tynkarski biały Atlas cerplast a 25 kg</t>
  </si>
  <si>
    <t>Tynk gipsowy Knauf MP75 lekki a 30 kg</t>
  </si>
  <si>
    <t>Zaprawa murarska Atlas a 25 kg</t>
  </si>
  <si>
    <t>Zaprawa naprawcza typu PCC z inhibitorem korozji, klasa R4 - MIX 1  a 25 kg</t>
  </si>
  <si>
    <t>Zaprawa samopoziomująca SAM200 a 25 kg</t>
  </si>
  <si>
    <t>Zaprawa wyrównnująca Atlas ZW330 a 25 kg</t>
  </si>
  <si>
    <t>fuga elestyczna brązowa,  w workach po 5kg mapei  nr 144 czekolada</t>
  </si>
  <si>
    <t>szt.</t>
  </si>
  <si>
    <t xml:space="preserve">fuga elestyczna szara  w workach po 5kg mapei  nr 110 manhatan </t>
  </si>
  <si>
    <t>fuga elestyczna biała w workach po 5kg mapei  nr 100</t>
  </si>
  <si>
    <t xml:space="preserve">wapno w płynie Tynkolit 5 L </t>
  </si>
  <si>
    <t>Plastyfikator Do Betonu Jurga Betonmix 5L</t>
  </si>
  <si>
    <t>blacha powlekana  płaska brązowa REAL 817 matowa grub. 08mm rozm 2000mmx1000mm arkusz</t>
  </si>
  <si>
    <t>blacha powlekana płaska  matowa czarna RAL 9005  grub. 08mm rozm 2000mmx1000mm arkusz</t>
  </si>
  <si>
    <t>TZ2.374.186.3.I.2024.WR</t>
  </si>
  <si>
    <r>
      <t xml:space="preserve">dostawa materiałów budowlanych </t>
    </r>
    <r>
      <rPr>
        <sz val="11"/>
        <color theme="1"/>
        <rFont val="Times New Roman"/>
        <family val="1"/>
        <charset val="238"/>
      </rPr>
      <t>dla potrzeb Urzędu Morskiego w Gdyni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</si>
</sst>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47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3" fontId="8" fillId="0" borderId="0" xfId="0" applyNumberFormat="1" applyFont="1"/>
    <xf numFmtId="0" fontId="19" fillId="0" borderId="17" xfId="0" applyFont="1" applyBorder="1" applyAlignment="1">
      <alignment horizontal="center" wrapText="1"/>
    </xf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17" fillId="3" borderId="3" xfId="0" applyFont="1" applyFill="1" applyBorder="1" applyAlignment="1">
      <alignment horizontal="left" wrapText="1"/>
    </xf>
    <xf numFmtId="0" fontId="17" fillId="3" borderId="18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0" fillId="0" borderId="3" xfId="0" applyFont="1" applyBorder="1"/>
    <xf numFmtId="0" fontId="20" fillId="0" borderId="19" xfId="0" applyFont="1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9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5"/>
  <sheetViews>
    <sheetView showGridLines="0" tabSelected="1" workbookViewId="0">
      <selection activeCell="D8" sqref="D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17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 t="s">
        <v>35</v>
      </c>
      <c r="E4" s="7"/>
    </row>
    <row r="5" spans="1:10" x14ac:dyDescent="0.25">
      <c r="B5" s="10"/>
      <c r="C5" s="13" t="s">
        <v>56</v>
      </c>
      <c r="D5" s="3"/>
      <c r="E5" s="27"/>
      <c r="F5" s="3"/>
      <c r="G5" s="3"/>
      <c r="H5" s="3"/>
      <c r="I5" s="3"/>
    </row>
    <row r="6" spans="1:10" x14ac:dyDescent="0.25">
      <c r="C6" s="14" t="s">
        <v>18</v>
      </c>
      <c r="D6" s="7"/>
      <c r="E6" s="7"/>
      <c r="F6" s="7"/>
      <c r="G6" s="7"/>
      <c r="H6" s="7"/>
      <c r="I6" s="7"/>
    </row>
    <row r="7" spans="1:10" ht="15.75" x14ac:dyDescent="0.25">
      <c r="C7" s="15" t="s">
        <v>55</v>
      </c>
      <c r="F7" s="2"/>
      <c r="G7" s="2"/>
      <c r="H7" s="2"/>
      <c r="I7" s="2"/>
    </row>
    <row r="8" spans="1:10" ht="22.5" customHeight="1" x14ac:dyDescent="0.25">
      <c r="C8" s="14" t="s">
        <v>33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23</v>
      </c>
      <c r="E10" s="29" t="s">
        <v>21</v>
      </c>
      <c r="F10" s="22" t="s">
        <v>14</v>
      </c>
      <c r="G10" s="23" t="s">
        <v>15</v>
      </c>
      <c r="H10" s="24" t="s">
        <v>13</v>
      </c>
      <c r="I10" s="25" t="s">
        <v>6</v>
      </c>
      <c r="J10" s="26" t="s">
        <v>11</v>
      </c>
    </row>
    <row r="11" spans="1:10" ht="15.75" thickBot="1" x14ac:dyDescent="0.3">
      <c r="C11" s="37" t="s">
        <v>1</v>
      </c>
      <c r="D11" s="39" t="s">
        <v>2</v>
      </c>
      <c r="E11" s="37" t="s">
        <v>3</v>
      </c>
      <c r="F11" s="5" t="s">
        <v>4</v>
      </c>
      <c r="G11" s="37" t="s">
        <v>5</v>
      </c>
      <c r="H11" s="5" t="s">
        <v>7</v>
      </c>
      <c r="I11" s="16" t="s">
        <v>9</v>
      </c>
      <c r="J11" s="5" t="s">
        <v>10</v>
      </c>
    </row>
    <row r="12" spans="1:10" ht="26.25" x14ac:dyDescent="0.25">
      <c r="B12" s="1"/>
      <c r="C12" s="40" t="s">
        <v>1</v>
      </c>
      <c r="D12" s="41" t="s">
        <v>36</v>
      </c>
      <c r="E12" s="43" t="s">
        <v>37</v>
      </c>
      <c r="F12" s="35">
        <v>4</v>
      </c>
      <c r="G12" s="32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15.75" x14ac:dyDescent="0.25">
      <c r="B13" s="1"/>
      <c r="C13" s="40" t="s">
        <v>2</v>
      </c>
      <c r="D13" s="41" t="s">
        <v>38</v>
      </c>
      <c r="E13" s="43" t="s">
        <v>37</v>
      </c>
      <c r="F13" s="31">
        <v>48</v>
      </c>
      <c r="G13" s="36"/>
      <c r="H13" s="6" t="str">
        <f t="shared" ref="H13:H28" si="0">IF(G13&gt;0,ROUND(+G13,2)*F13,"")</f>
        <v/>
      </c>
      <c r="I13" s="4" t="str">
        <f t="shared" ref="I13:I28" si="1">IF(G13&gt;0,ROUND(+H13,2)*1.23,"")</f>
        <v/>
      </c>
      <c r="J13" s="17" t="str">
        <f t="shared" ref="J13:J28" si="2">IF(G13&gt;0,+I13/F13,"")</f>
        <v/>
      </c>
    </row>
    <row r="14" spans="1:10" ht="15.75" x14ac:dyDescent="0.25">
      <c r="B14" s="1"/>
      <c r="C14" s="40" t="s">
        <v>3</v>
      </c>
      <c r="D14" s="42" t="s">
        <v>39</v>
      </c>
      <c r="E14" s="44" t="s">
        <v>37</v>
      </c>
      <c r="F14" s="31">
        <v>110</v>
      </c>
      <c r="G14" s="36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15.75" x14ac:dyDescent="0.25">
      <c r="B15" s="1"/>
      <c r="C15" s="40" t="s">
        <v>4</v>
      </c>
      <c r="D15" s="42" t="s">
        <v>40</v>
      </c>
      <c r="E15" s="44" t="s">
        <v>37</v>
      </c>
      <c r="F15" s="31">
        <v>24</v>
      </c>
      <c r="G15" s="36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26.25" x14ac:dyDescent="0.25">
      <c r="B16" s="1"/>
      <c r="C16" s="40" t="s">
        <v>5</v>
      </c>
      <c r="D16" s="42" t="s">
        <v>41</v>
      </c>
      <c r="E16" s="44" t="s">
        <v>37</v>
      </c>
      <c r="F16" s="31">
        <v>20</v>
      </c>
      <c r="G16" s="36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15.75" x14ac:dyDescent="0.25">
      <c r="B17" s="1"/>
      <c r="C17" s="40" t="s">
        <v>7</v>
      </c>
      <c r="D17" s="42" t="s">
        <v>42</v>
      </c>
      <c r="E17" s="44" t="s">
        <v>37</v>
      </c>
      <c r="F17" s="31">
        <v>40</v>
      </c>
      <c r="G17" s="36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15.75" x14ac:dyDescent="0.25">
      <c r="B18" s="1"/>
      <c r="C18" s="40" t="s">
        <v>9</v>
      </c>
      <c r="D18" s="42" t="s">
        <v>43</v>
      </c>
      <c r="E18" s="44" t="s">
        <v>37</v>
      </c>
      <c r="F18" s="31">
        <v>42</v>
      </c>
      <c r="G18" s="36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26.25" x14ac:dyDescent="0.25">
      <c r="B19" s="1"/>
      <c r="C19" s="40" t="s">
        <v>10</v>
      </c>
      <c r="D19" s="42" t="s">
        <v>44</v>
      </c>
      <c r="E19" s="44" t="s">
        <v>37</v>
      </c>
      <c r="F19" s="31">
        <v>40</v>
      </c>
      <c r="G19" s="36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15.75" x14ac:dyDescent="0.25">
      <c r="B20" s="1"/>
      <c r="C20" s="40" t="s">
        <v>12</v>
      </c>
      <c r="D20" s="42" t="s">
        <v>45</v>
      </c>
      <c r="E20" s="44" t="s">
        <v>37</v>
      </c>
      <c r="F20" s="31">
        <v>24</v>
      </c>
      <c r="G20" s="36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15.75" x14ac:dyDescent="0.25">
      <c r="B21" s="1"/>
      <c r="C21" s="40" t="s">
        <v>25</v>
      </c>
      <c r="D21" s="42" t="s">
        <v>46</v>
      </c>
      <c r="E21" s="44" t="s">
        <v>37</v>
      </c>
      <c r="F21" s="31">
        <v>24</v>
      </c>
      <c r="G21" s="36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26.25" x14ac:dyDescent="0.25">
      <c r="B22" s="1"/>
      <c r="C22" s="40" t="s">
        <v>26</v>
      </c>
      <c r="D22" s="42" t="s">
        <v>47</v>
      </c>
      <c r="E22" s="44" t="s">
        <v>48</v>
      </c>
      <c r="F22" s="31">
        <v>3</v>
      </c>
      <c r="G22" s="36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26.25" x14ac:dyDescent="0.25">
      <c r="B23" s="1"/>
      <c r="C23" s="40" t="s">
        <v>27</v>
      </c>
      <c r="D23" s="42" t="s">
        <v>49</v>
      </c>
      <c r="E23" s="44" t="s">
        <v>48</v>
      </c>
      <c r="F23" s="31">
        <v>3</v>
      </c>
      <c r="G23" s="36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26.25" x14ac:dyDescent="0.25">
      <c r="B24" s="1"/>
      <c r="C24" s="40" t="s">
        <v>28</v>
      </c>
      <c r="D24" s="42" t="s">
        <v>50</v>
      </c>
      <c r="E24" s="44" t="s">
        <v>48</v>
      </c>
      <c r="F24" s="31">
        <v>3</v>
      </c>
      <c r="G24" s="36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15.75" x14ac:dyDescent="0.25">
      <c r="B25" s="1"/>
      <c r="C25" s="40" t="s">
        <v>29</v>
      </c>
      <c r="D25" s="42" t="s">
        <v>51</v>
      </c>
      <c r="E25" s="43" t="s">
        <v>48</v>
      </c>
      <c r="F25" s="31">
        <v>2</v>
      </c>
      <c r="G25" s="36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15.75" x14ac:dyDescent="0.25">
      <c r="B26" s="1"/>
      <c r="C26" s="40" t="s">
        <v>30</v>
      </c>
      <c r="D26" s="42" t="s">
        <v>52</v>
      </c>
      <c r="E26" s="44" t="s">
        <v>48</v>
      </c>
      <c r="F26" s="31">
        <v>2</v>
      </c>
      <c r="G26" s="36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39" x14ac:dyDescent="0.25">
      <c r="B27" s="1"/>
      <c r="C27" s="40" t="s">
        <v>31</v>
      </c>
      <c r="D27" s="42" t="s">
        <v>53</v>
      </c>
      <c r="E27" s="44" t="s">
        <v>48</v>
      </c>
      <c r="F27" s="31">
        <v>10</v>
      </c>
      <c r="G27" s="36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39.75" thickBot="1" x14ac:dyDescent="0.3">
      <c r="B28" s="1"/>
      <c r="C28" s="40" t="s">
        <v>32</v>
      </c>
      <c r="D28" s="42" t="s">
        <v>54</v>
      </c>
      <c r="E28" s="44" t="s">
        <v>48</v>
      </c>
      <c r="F28" s="31">
        <v>10</v>
      </c>
      <c r="G28" s="36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33"/>
      <c r="D29" s="45" t="s">
        <v>16</v>
      </c>
      <c r="E29" s="46"/>
      <c r="F29" s="34">
        <f>SUM(F12:F28)</f>
        <v>409</v>
      </c>
      <c r="G29" s="38" t="s">
        <v>24</v>
      </c>
      <c r="H29" s="18" t="str">
        <f>IF(SUM(H12:H28)&gt;0,SUM(H12:H28),"")</f>
        <v/>
      </c>
      <c r="I29" s="19" t="str">
        <f>IF(SUM(G12:G28)&gt;0,SUM(I12:I28),"")</f>
        <v/>
      </c>
      <c r="J29" s="30" t="s">
        <v>24</v>
      </c>
    </row>
    <row r="30" spans="2:10" x14ac:dyDescent="0.25">
      <c r="B30" s="1"/>
    </row>
    <row r="31" spans="2:10" x14ac:dyDescent="0.25">
      <c r="B31" s="1"/>
    </row>
    <row r="32" spans="2:10" x14ac:dyDescent="0.25">
      <c r="B32" s="1"/>
    </row>
    <row r="33" spans="2:8" x14ac:dyDescent="0.25">
      <c r="B33" s="1"/>
    </row>
    <row r="34" spans="2:8" x14ac:dyDescent="0.25">
      <c r="B34" s="1"/>
    </row>
    <row r="35" spans="2:8" x14ac:dyDescent="0.25">
      <c r="B35" s="1"/>
      <c r="C35" s="2" t="s">
        <v>19</v>
      </c>
      <c r="H35" s="3" t="s">
        <v>20</v>
      </c>
    </row>
    <row r="36" spans="2:8" x14ac:dyDescent="0.25">
      <c r="B36" s="1"/>
      <c r="E36" s="7"/>
      <c r="H36" t="s">
        <v>22</v>
      </c>
    </row>
    <row r="37" spans="2:8" x14ac:dyDescent="0.25">
      <c r="B37" s="1"/>
    </row>
    <row r="38" spans="2:8" x14ac:dyDescent="0.25">
      <c r="B38" s="1"/>
    </row>
    <row r="39" spans="2:8" x14ac:dyDescent="0.25">
      <c r="B39" s="1"/>
      <c r="C39" t="s">
        <v>34</v>
      </c>
    </row>
    <row r="40" spans="2:8" x14ac:dyDescent="0.25">
      <c r="B40" s="1"/>
    </row>
    <row r="41" spans="2:8" x14ac:dyDescent="0.25">
      <c r="B41" s="1"/>
    </row>
    <row r="42" spans="2:8" x14ac:dyDescent="0.25">
      <c r="B42" s="1"/>
    </row>
    <row r="43" spans="2:8" x14ac:dyDescent="0.25">
      <c r="B43" s="1"/>
    </row>
    <row r="44" spans="2:8" x14ac:dyDescent="0.25">
      <c r="B44" s="1"/>
    </row>
    <row r="45" spans="2:8" x14ac:dyDescent="0.25">
      <c r="B45" s="1"/>
    </row>
    <row r="46" spans="2:8" x14ac:dyDescent="0.25">
      <c r="B46" s="1"/>
    </row>
    <row r="47" spans="2:8" x14ac:dyDescent="0.25">
      <c r="B47" s="1"/>
    </row>
    <row r="48" spans="2:8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ht="27.75" customHeight="1" x14ac:dyDescent="0.25"/>
  </sheetData>
  <sheetProtection algorithmName="SHA-512" hashValue="FFMYqQMK7fghOhiFaVgg1ZyZrIWgSK2gpSI9ZTJS6T1OmQwUUesDhwogatZtw4C1Eic/XF1A7V8hfN+MAqgkVw==" saltValue="GWlL5uDeXSWdFJpeaim69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TZ2.374.186.I.2024.PM</dc:title>
  <dc:creator>Grazyna Przybylska</dc:creator>
  <cp:lastModifiedBy>Wojciech Rosinski</cp:lastModifiedBy>
  <cp:lastPrinted>2023-08-08T11:19:48Z</cp:lastPrinted>
  <dcterms:created xsi:type="dcterms:W3CDTF">2015-06-05T18:19:34Z</dcterms:created>
  <dcterms:modified xsi:type="dcterms:W3CDTF">2024-10-02T09:53:01Z</dcterms:modified>
</cp:coreProperties>
</file>