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murglin\Desktop\"/>
    </mc:Choice>
  </mc:AlternateContent>
  <xr:revisionPtr revIDLastSave="0" documentId="13_ncr:1_{2C25F007-13E5-45A8-A24E-214B595F37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_CENOWY" sheetId="1" r:id="rId1"/>
  </sheets>
  <definedNames>
    <definedName name="_xlnm.Print_Area" localSheetId="0">F_CENOWY!$C$2:$J$40</definedName>
    <definedName name="OLE_LINK1" localSheetId="0">F_CENOWY!$C$4</definedName>
    <definedName name="_xlnm.Print_Titles" localSheetId="0">F_CENOWY!$10:$11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J13" i="1" s="1"/>
  <c r="I13" i="1" s="1"/>
  <c r="H14" i="1"/>
  <c r="J14" i="1" s="1"/>
  <c r="I14" i="1" s="1"/>
  <c r="H15" i="1"/>
  <c r="J15" i="1" s="1"/>
  <c r="I15" i="1" s="1"/>
  <c r="H16" i="1"/>
  <c r="J16" i="1" s="1"/>
  <c r="I16" i="1" s="1"/>
  <c r="H17" i="1"/>
  <c r="J17" i="1" s="1"/>
  <c r="I17" i="1" s="1"/>
  <c r="H18" i="1"/>
  <c r="J18" i="1" s="1"/>
  <c r="I18" i="1" s="1"/>
  <c r="H19" i="1"/>
  <c r="J19" i="1" s="1"/>
  <c r="I19" i="1" s="1"/>
  <c r="H20" i="1"/>
  <c r="J20" i="1" s="1"/>
  <c r="I20" i="1" s="1"/>
  <c r="H21" i="1"/>
  <c r="J21" i="1" s="1"/>
  <c r="I21" i="1" s="1"/>
  <c r="H22" i="1"/>
  <c r="J22" i="1" s="1"/>
  <c r="I22" i="1" s="1"/>
  <c r="H23" i="1"/>
  <c r="J23" i="1" s="1"/>
  <c r="I23" i="1" s="1"/>
  <c r="H24" i="1"/>
  <c r="J24" i="1" s="1"/>
  <c r="I24" i="1" s="1"/>
  <c r="H25" i="1"/>
  <c r="J25" i="1" s="1"/>
  <c r="I25" i="1" s="1"/>
  <c r="H26" i="1"/>
  <c r="J26" i="1" s="1"/>
  <c r="I26" i="1" s="1"/>
  <c r="H27" i="1"/>
  <c r="J27" i="1" s="1"/>
  <c r="I27" i="1" s="1"/>
  <c r="H28" i="1"/>
  <c r="J28" i="1" s="1"/>
  <c r="I28" i="1" s="1"/>
  <c r="H12" i="1"/>
  <c r="J12" i="1" l="1"/>
  <c r="I12" i="1" s="1"/>
  <c r="F29" i="1" l="1"/>
  <c r="H29" i="1" l="1"/>
  <c r="J29" i="1" l="1"/>
</calcChain>
</file>

<file path=xl/sharedStrings.xml><?xml version="1.0" encoding="utf-8"?>
<sst xmlns="http://schemas.openxmlformats.org/spreadsheetml/2006/main" count="80" uniqueCount="55">
  <si>
    <t>L.P.</t>
  </si>
  <si>
    <t>1</t>
  </si>
  <si>
    <t>2</t>
  </si>
  <si>
    <t>3</t>
  </si>
  <si>
    <t>4</t>
  </si>
  <si>
    <t>5</t>
  </si>
  <si>
    <t>6</t>
  </si>
  <si>
    <t>(zamówienie o wartości do 130 000 zł)</t>
  </si>
  <si>
    <t>7</t>
  </si>
  <si>
    <t>8</t>
  </si>
  <si>
    <t>WARTOŚĆ NETTO OGÓŁEM (ZŁ)</t>
  </si>
  <si>
    <t>ILOŚĆ (SZT.)</t>
  </si>
  <si>
    <r>
      <t>CENA NETTO/SZT. (ZŁ)</t>
    </r>
    <r>
      <rPr>
        <b/>
        <vertAlign val="superscript"/>
        <sz val="10"/>
        <rFont val="Calibri"/>
        <family val="2"/>
        <scheme val="minor"/>
      </rPr>
      <t>2</t>
    </r>
  </si>
  <si>
    <t>Ogółem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</si>
  <si>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</si>
  <si>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</si>
  <si>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</si>
  <si>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</si>
  <si>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</si>
  <si>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</si>
  <si>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</si>
  <si>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X</t>
  </si>
  <si>
    <t>(znak sprawy)</t>
  </si>
  <si>
    <t xml:space="preserve">    </t>
  </si>
  <si>
    <t>szt.</t>
  </si>
  <si>
    <t>WARTOŚĆ BRUTTO OGÓŁEM (ZŁ)2</t>
  </si>
  <si>
    <t>WARTOŚĆ BRUTTO SZT (ZŁ)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</si>
  <si>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</si>
  <si>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</si>
  <si>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</si>
  <si>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</si>
  <si>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</si>
  <si>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</si>
  <si>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</si>
  <si>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</si>
  <si>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</si>
  <si>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 xml:space="preserve">Pilarka zagłebiarka ręczna tarczowa  Makita SP 6000 J1 z szyną prowadzącą 1,4 m </t>
  </si>
  <si>
    <t xml:space="preserve">Makita HR2630 młotowiertarka wiertarka udarowa SDS+800W+ walizka </t>
  </si>
  <si>
    <t>Szlifierka mimośrodowa Makita BO5041 230V</t>
  </si>
  <si>
    <t>Nożyce  elektyczne do do cięcia blachy ES001 Euro Craft 1800W</t>
  </si>
  <si>
    <t>Makita 632F15-1 Akumulator BL 1850 B ( 18V/5,0Ah)</t>
  </si>
  <si>
    <t>Przecinarka ręczna Husqvarna K 770 350 mm</t>
  </si>
  <si>
    <t>Szlifierka kątowa sieciowa 125mm 720W Makita GA5030R</t>
  </si>
  <si>
    <t xml:space="preserve">Szlifierka tarczowa TS 305 Moc silnika S1/S6 </t>
  </si>
  <si>
    <t>Szlifierka kątowa MAKITA DGA 504 RTJ</t>
  </si>
  <si>
    <t>Elektryczna przecinarka tarczowa do metalu 355mm Makita LW1401</t>
  </si>
  <si>
    <t>Szlifierka prosta MAKITA DGD800  2x5Ah ładowarka</t>
  </si>
  <si>
    <t>Wkrętarka akumulatorowa Makita DHP453SFE 18 V</t>
  </si>
  <si>
    <t>Szlifierka kątowa Makita GA5030, 125mm 720W</t>
  </si>
  <si>
    <t>Szlifierka DE WALT DCG405P3</t>
  </si>
  <si>
    <t>Wkrętarka DE WALT DCD99652</t>
  </si>
  <si>
    <t>Szlifierka DE WALT DWE490 230mm</t>
  </si>
  <si>
    <t>Klucz udarowy MILWAUKE M16FMTWOF 12</t>
  </si>
  <si>
    <t>TZ2.374.198.4.2024.WR</t>
  </si>
  <si>
    <r>
      <t xml:space="preserve">dostawa elektronarzędzi </t>
    </r>
    <r>
      <rPr>
        <sz val="11"/>
        <color theme="1"/>
        <rFont val="Times New Roman"/>
        <family val="1"/>
        <charset val="238"/>
      </rPr>
      <t>dla potrzeb Urzędu Morskiego w Gdyni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</si>
</sst>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7" fillId="0" borderId="0"/>
    <xf numFmtId="0" fontId="1" fillId="0" borderId="0"/>
    <xf numFmtId="0" fontId="21" fillId="0" borderId="0"/>
    <xf numFmtId="0" fontId="17" fillId="0" borderId="0"/>
    <xf numFmtId="0" fontId="22" fillId="0" borderId="0"/>
  </cellStyleXfs>
  <cellXfs count="55">
    <xf numFmtId="0" fontId="0" fillId="0" borderId="0" xfId="0"/>
    <xf numFmtId="0" fontId="0" fillId="0" borderId="0" xfId="0" quotePrefix="1"/>
    <xf numFmtId="0" fontId="2" fillId="0" borderId="0" xfId="0" applyFont="1"/>
    <xf numFmtId="0" fontId="4" fillId="0" borderId="0" xfId="0" applyFont="1"/>
    <xf numFmtId="4" fontId="5" fillId="0" borderId="2" xfId="0" applyNumberFormat="1" applyFont="1" applyBorder="1"/>
    <xf numFmtId="0" fontId="5" fillId="0" borderId="1" xfId="0" quotePrefix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4" fillId="0" borderId="4" xfId="0" quotePrefix="1" applyFont="1" applyBorder="1" applyAlignment="1">
      <alignment horizontal="center"/>
    </xf>
    <xf numFmtId="4" fontId="2" fillId="0" borderId="6" xfId="0" applyNumberFormat="1" applyFont="1" applyBorder="1"/>
    <xf numFmtId="4" fontId="4" fillId="0" borderId="13" xfId="0" applyNumberFormat="1" applyFont="1" applyBorder="1"/>
    <xf numFmtId="0" fontId="0" fillId="2" borderId="7" xfId="0" quotePrefix="1" applyFill="1" applyBorder="1"/>
    <xf numFmtId="0" fontId="2" fillId="2" borderId="8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16" fillId="2" borderId="8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4" fontId="4" fillId="0" borderId="11" xfId="0" applyNumberFormat="1" applyFont="1" applyBorder="1" applyAlignment="1">
      <alignment horizontal="center"/>
    </xf>
    <xf numFmtId="4" fontId="11" fillId="2" borderId="16" xfId="0" applyNumberFormat="1" applyFont="1" applyFill="1" applyBorder="1" applyAlignment="1" applyProtection="1">
      <alignment wrapText="1"/>
      <protection locked="0"/>
    </xf>
    <xf numFmtId="0" fontId="20" fillId="0" borderId="17" xfId="0" applyFont="1" applyBorder="1"/>
    <xf numFmtId="0" fontId="20" fillId="0" borderId="15" xfId="0" applyFont="1" applyBorder="1" applyAlignment="1">
      <alignment horizontal="center"/>
    </xf>
    <xf numFmtId="0" fontId="8" fillId="0" borderId="0" xfId="0" applyFont="1"/>
    <xf numFmtId="3" fontId="8" fillId="0" borderId="0" xfId="0" applyNumberFormat="1" applyFont="1"/>
    <xf numFmtId="4" fontId="11" fillId="2" borderId="14" xfId="0" applyNumberFormat="1" applyFont="1" applyFill="1" applyBorder="1" applyAlignment="1" applyProtection="1">
      <alignment wrapText="1"/>
      <protection locked="0"/>
    </xf>
    <xf numFmtId="0" fontId="4" fillId="0" borderId="13" xfId="0" quotePrefix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7" fillId="0" borderId="3" xfId="0" applyFont="1" applyBorder="1" applyAlignment="1">
      <alignment wrapText="1"/>
    </xf>
    <xf numFmtId="4" fontId="4" fillId="0" borderId="12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3" borderId="3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top" wrapText="1"/>
    </xf>
    <xf numFmtId="0" fontId="17" fillId="3" borderId="3" xfId="0" applyFont="1" applyFill="1" applyBorder="1" applyAlignment="1">
      <alignment wrapText="1"/>
    </xf>
    <xf numFmtId="0" fontId="17" fillId="0" borderId="3" xfId="0" applyFont="1" applyBorder="1" applyAlignment="1">
      <alignment horizontal="center" vertical="top" wrapText="1"/>
    </xf>
    <xf numFmtId="4" fontId="11" fillId="2" borderId="20" xfId="0" applyNumberFormat="1" applyFont="1" applyFill="1" applyBorder="1" applyAlignment="1">
      <alignment wrapText="1"/>
    </xf>
    <xf numFmtId="0" fontId="19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 wrapText="1"/>
    </xf>
    <xf numFmtId="0" fontId="19" fillId="0" borderId="2" xfId="0" quotePrefix="1" applyFont="1" applyBorder="1" applyAlignment="1">
      <alignment horizontal="center"/>
    </xf>
    <xf numFmtId="0" fontId="17" fillId="0" borderId="2" xfId="0" applyFont="1" applyBorder="1" applyAlignment="1">
      <alignment wrapText="1"/>
    </xf>
    <xf numFmtId="0" fontId="17" fillId="0" borderId="2" xfId="0" applyFont="1" applyBorder="1" applyAlignment="1">
      <alignment horizontal="center" wrapText="1"/>
    </xf>
    <xf numFmtId="0" fontId="4" fillId="0" borderId="18" xfId="0" quotePrefix="1" applyFont="1" applyBorder="1" applyAlignment="1">
      <alignment horizontal="center"/>
    </xf>
    <xf numFmtId="0" fontId="4" fillId="0" borderId="19" xfId="0" quotePrefix="1" applyFont="1" applyBorder="1" applyAlignment="1">
      <alignment horizontal="center"/>
    </xf>
  </cellXfs>
  <cellStyles count="6">
    <cellStyle name="Normalny" xfId="0" builtinId="0"/>
    <cellStyle name="Normalny 2" xfId="2" xr:uid="{EFEE6CEE-617E-412B-9BEA-89EBFD446D1B}"/>
    <cellStyle name="Normalny 2 3" xfId="4" xr:uid="{58ACD6ED-4C64-4CF9-83F9-CBF86CF5FC3F}"/>
    <cellStyle name="Normalny 3" xfId="1" xr:uid="{B51519D1-2C31-43B3-88BF-00ABEB4C462B}"/>
    <cellStyle name="Normalny 4" xfId="3" xr:uid="{6BD342B6-3037-49D7-9E62-2B709CC6C515}"/>
    <cellStyle name="Normalny 5" xfId="5" xr:uid="{2A392411-702D-454F-812A-D403A5089652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2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0:J29" totalsRowShown="0" headerRowDxfId="11" dataDxfId="9" headerRowBorderDxfId="10" tableBorderDxfId="8">
  <tableColumns count="8">
    <tableColumn id="1" xr3:uid="{8D648E19-F07B-4252-870D-59C1B06D8818}" name="L.P." dataDxfId="7"/>
    <tableColumn id="2" xr3:uid="{6CDF6D30-EE03-40AE-A9B8-87DC49098DA3}" name="Nazwa towaru" dataDxfId="6"/>
    <tableColumn id="4" xr3:uid="{3C418D92-C7E3-49D1-8E84-A723E20DCBFE}" name="Jedn." dataDxfId="5"/>
    <tableColumn id="5" xr3:uid="{8F6ABEE7-288B-4752-BADD-72DD56C9F61C}" name="ILOŚĆ (SZT.)" dataDxfId="4"/>
    <tableColumn id="6" xr3:uid="{3FAB2D3F-E6E6-4251-9340-81BF3CBC7B69}" name="CENA NETTO/SZT. (ZŁ)2" dataDxfId="3"/>
    <tableColumn id="7" xr3:uid="{D9C49DEC-C03C-4975-84E0-DFA5AF76AD0A}" name="WARTOŚĆ NETTO OGÓŁEM (ZŁ)" dataDxfId="2"/>
    <tableColumn id="8" xr3:uid="{09328A7A-F1CE-402C-8995-DAEF203139E1}" name="WARTOŚĆ BRUTTO SZT (ZŁ)" dataDxfId="1"/>
    <tableColumn id="9" xr3:uid="{4DE770F6-7A17-43BE-B811-6FCB0D7EC40E}" name="WARTOŚĆ BRUTTO OGÓŁEM (ZŁ)2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5"/>
  <sheetViews>
    <sheetView showGridLines="0" tabSelected="1" workbookViewId="0">
      <selection activeCell="D28" sqref="D28"/>
    </sheetView>
  </sheetViews>
  <sheetFormatPr defaultRowHeight="15" x14ac:dyDescent="0.25"/>
  <cols>
    <col min="3" max="3" width="6.28515625" customWidth="1"/>
    <col min="4" max="4" width="39.140625" style="2" customWidth="1"/>
    <col min="5" max="5" width="7.7109375" style="27" customWidth="1"/>
    <col min="6" max="6" width="8.5703125" customWidth="1"/>
    <col min="7" max="7" width="12.140625" customWidth="1"/>
    <col min="8" max="8" width="11.7109375" customWidth="1"/>
    <col min="9" max="9" width="12.28515625" customWidth="1"/>
    <col min="10" max="10" width="10.85546875" customWidth="1"/>
  </cols>
  <sheetData>
    <row r="2" spans="1:10" ht="15.75" x14ac:dyDescent="0.25">
      <c r="A2" s="10"/>
      <c r="C2" s="11" t="s">
        <v>14</v>
      </c>
      <c r="D2" s="8"/>
      <c r="E2" s="8"/>
      <c r="F2" s="8"/>
      <c r="G2" s="8"/>
      <c r="H2" s="8"/>
      <c r="I2" s="8"/>
    </row>
    <row r="3" spans="1:10" x14ac:dyDescent="0.25">
      <c r="C3" s="12" t="s">
        <v>7</v>
      </c>
      <c r="D3"/>
      <c r="E3" s="7"/>
    </row>
    <row r="4" spans="1:10" x14ac:dyDescent="0.25">
      <c r="C4" s="9"/>
      <c r="D4" s="26"/>
      <c r="E4" s="7"/>
    </row>
    <row r="5" spans="1:10" x14ac:dyDescent="0.25">
      <c r="B5" s="10"/>
      <c r="C5" s="13" t="s">
        <v>54</v>
      </c>
      <c r="D5" s="3"/>
      <c r="E5" s="26"/>
      <c r="F5" s="3"/>
      <c r="G5" s="3"/>
      <c r="H5" s="3"/>
      <c r="I5" s="3"/>
    </row>
    <row r="6" spans="1:10" x14ac:dyDescent="0.25">
      <c r="C6" s="14" t="s">
        <v>15</v>
      </c>
      <c r="D6" s="7"/>
      <c r="E6" s="7"/>
      <c r="F6" s="7"/>
      <c r="G6" s="7"/>
      <c r="H6" s="7"/>
      <c r="I6" s="7"/>
    </row>
    <row r="7" spans="1:10" ht="15.75" x14ac:dyDescent="0.25">
      <c r="C7" s="15" t="s">
        <v>53</v>
      </c>
      <c r="F7" s="2"/>
      <c r="G7" s="2"/>
      <c r="H7" s="2"/>
      <c r="I7" s="2"/>
    </row>
    <row r="8" spans="1:10" ht="22.5" customHeight="1" x14ac:dyDescent="0.25">
      <c r="C8" s="14" t="s">
        <v>22</v>
      </c>
      <c r="D8" s="14"/>
      <c r="F8" s="2"/>
      <c r="G8" s="2"/>
      <c r="H8" s="2"/>
      <c r="I8" s="2"/>
    </row>
    <row r="9" spans="1:10" x14ac:dyDescent="0.25">
      <c r="C9" s="3"/>
      <c r="D9"/>
      <c r="E9" s="7"/>
    </row>
    <row r="10" spans="1:10" ht="62.25" customHeight="1" thickBot="1" x14ac:dyDescent="0.3">
      <c r="C10" s="19" t="s">
        <v>0</v>
      </c>
      <c r="D10" s="20" t="s">
        <v>20</v>
      </c>
      <c r="E10" s="28" t="s">
        <v>18</v>
      </c>
      <c r="F10" s="21" t="s">
        <v>11</v>
      </c>
      <c r="G10" s="22" t="s">
        <v>12</v>
      </c>
      <c r="H10" s="23" t="s">
        <v>10</v>
      </c>
      <c r="I10" s="24" t="s">
        <v>26</v>
      </c>
      <c r="J10" s="25" t="s">
        <v>25</v>
      </c>
    </row>
    <row r="11" spans="1:10" ht="15.75" thickBot="1" x14ac:dyDescent="0.3">
      <c r="C11" s="53" t="s">
        <v>1</v>
      </c>
      <c r="D11" s="5" t="s">
        <v>2</v>
      </c>
      <c r="E11" s="54" t="s">
        <v>3</v>
      </c>
      <c r="F11" s="49" t="s">
        <v>4</v>
      </c>
      <c r="G11" s="36" t="s">
        <v>5</v>
      </c>
      <c r="H11" s="5" t="s">
        <v>6</v>
      </c>
      <c r="I11" s="16" t="s">
        <v>8</v>
      </c>
      <c r="J11" s="5" t="s">
        <v>9</v>
      </c>
    </row>
    <row r="12" spans="1:10" ht="26.25" x14ac:dyDescent="0.25">
      <c r="B12" s="1"/>
      <c r="C12" s="50" t="s">
        <v>1</v>
      </c>
      <c r="D12" s="51" t="s">
        <v>36</v>
      </c>
      <c r="E12" s="52" t="s">
        <v>24</v>
      </c>
      <c r="F12" s="40">
        <v>1</v>
      </c>
      <c r="G12" s="30"/>
      <c r="H12" s="6" t="str">
        <f>IF(G12&gt;0,ROUND(+G12,2)*F12,"")</f>
        <v/>
      </c>
      <c r="I12" s="4" t="str">
        <f>IF(G12&gt;0,+J12/F12,"")</f>
        <v/>
      </c>
      <c r="J12" s="17" t="str">
        <f>IF(G12&gt;0,ROUND(+H12,2)*1.23,"")</f>
        <v/>
      </c>
    </row>
    <row r="13" spans="1:10" ht="26.25" x14ac:dyDescent="0.25">
      <c r="B13" s="1"/>
      <c r="C13" s="48" t="s">
        <v>2</v>
      </c>
      <c r="D13" s="38" t="s">
        <v>37</v>
      </c>
      <c r="E13" s="40" t="s">
        <v>24</v>
      </c>
      <c r="F13" s="40">
        <v>1</v>
      </c>
      <c r="G13" s="35"/>
      <c r="H13" s="6" t="str">
        <f t="shared" ref="H13:H28" si="0">IF(G13&gt;0,ROUND(+G13,2)*F13,"")</f>
        <v/>
      </c>
      <c r="I13" s="4" t="str">
        <f t="shared" ref="I13:I28" si="1">IF(G13&gt;0,+J13/F13,"")</f>
        <v/>
      </c>
      <c r="J13" s="17" t="str">
        <f t="shared" ref="J13:J28" si="2">IF(G13&gt;0,ROUND(+H13,2)*1.23,"")</f>
        <v/>
      </c>
    </row>
    <row r="14" spans="1:10" ht="26.25" x14ac:dyDescent="0.25">
      <c r="B14" s="1"/>
      <c r="C14" s="48" t="s">
        <v>3</v>
      </c>
      <c r="D14" s="38" t="s">
        <v>38</v>
      </c>
      <c r="E14" s="40" t="s">
        <v>24</v>
      </c>
      <c r="F14" s="40">
        <v>1</v>
      </c>
      <c r="G14" s="35"/>
      <c r="H14" s="6" t="str">
        <f t="shared" si="0"/>
        <v/>
      </c>
      <c r="I14" s="4" t="str">
        <f t="shared" si="1"/>
        <v/>
      </c>
      <c r="J14" s="17" t="str">
        <f t="shared" si="2"/>
        <v/>
      </c>
    </row>
    <row r="15" spans="1:10" ht="26.25" x14ac:dyDescent="0.25">
      <c r="B15" s="1"/>
      <c r="C15" s="48" t="s">
        <v>4</v>
      </c>
      <c r="D15" s="38" t="s">
        <v>39</v>
      </c>
      <c r="E15" s="40" t="s">
        <v>24</v>
      </c>
      <c r="F15" s="40">
        <v>1</v>
      </c>
      <c r="G15" s="47"/>
      <c r="H15" s="6" t="str">
        <f t="shared" si="0"/>
        <v/>
      </c>
      <c r="I15" s="4" t="str">
        <f t="shared" si="1"/>
        <v/>
      </c>
      <c r="J15" s="17" t="str">
        <f t="shared" si="2"/>
        <v/>
      </c>
    </row>
    <row r="16" spans="1:10" ht="26.25" x14ac:dyDescent="0.25">
      <c r="B16" s="1"/>
      <c r="C16" s="48" t="s">
        <v>5</v>
      </c>
      <c r="D16" s="38" t="s">
        <v>40</v>
      </c>
      <c r="E16" s="40" t="s">
        <v>24</v>
      </c>
      <c r="F16" s="40">
        <v>1</v>
      </c>
      <c r="G16" s="47"/>
      <c r="H16" s="6" t="str">
        <f t="shared" si="0"/>
        <v/>
      </c>
      <c r="I16" s="4" t="str">
        <f t="shared" si="1"/>
        <v/>
      </c>
      <c r="J16" s="17" t="str">
        <f t="shared" si="2"/>
        <v/>
      </c>
    </row>
    <row r="17" spans="2:10" ht="25.5" x14ac:dyDescent="0.25">
      <c r="B17" s="1"/>
      <c r="C17" s="48" t="s">
        <v>6</v>
      </c>
      <c r="D17" s="41" t="s">
        <v>41</v>
      </c>
      <c r="E17" s="40" t="s">
        <v>24</v>
      </c>
      <c r="F17" s="40">
        <v>1</v>
      </c>
      <c r="G17" s="47"/>
      <c r="H17" s="6" t="str">
        <f t="shared" si="0"/>
        <v/>
      </c>
      <c r="I17" s="4" t="str">
        <f t="shared" si="1"/>
        <v/>
      </c>
      <c r="J17" s="17" t="str">
        <f t="shared" si="2"/>
        <v/>
      </c>
    </row>
    <row r="18" spans="2:10" ht="25.5" x14ac:dyDescent="0.25">
      <c r="B18" s="1"/>
      <c r="C18" s="48" t="s">
        <v>8</v>
      </c>
      <c r="D18" s="41" t="s">
        <v>42</v>
      </c>
      <c r="E18" s="40" t="s">
        <v>24</v>
      </c>
      <c r="F18" s="40">
        <v>1</v>
      </c>
      <c r="G18" s="47"/>
      <c r="H18" s="6" t="str">
        <f t="shared" si="0"/>
        <v/>
      </c>
      <c r="I18" s="4" t="str">
        <f t="shared" si="1"/>
        <v/>
      </c>
      <c r="J18" s="17" t="str">
        <f t="shared" si="2"/>
        <v/>
      </c>
    </row>
    <row r="19" spans="2:10" ht="25.5" x14ac:dyDescent="0.25">
      <c r="B19" s="1"/>
      <c r="C19" s="48" t="s">
        <v>9</v>
      </c>
      <c r="D19" s="41" t="s">
        <v>43</v>
      </c>
      <c r="E19" s="40" t="s">
        <v>24</v>
      </c>
      <c r="F19" s="40">
        <v>1</v>
      </c>
      <c r="G19" s="47"/>
      <c r="H19" s="6" t="str">
        <f t="shared" si="0"/>
        <v/>
      </c>
      <c r="I19" s="4" t="str">
        <f t="shared" si="1"/>
        <v/>
      </c>
      <c r="J19" s="17" t="str">
        <f t="shared" si="2"/>
        <v/>
      </c>
    </row>
    <row r="20" spans="2:10" ht="15.75" x14ac:dyDescent="0.25">
      <c r="B20" s="1"/>
      <c r="C20" s="48" t="s">
        <v>27</v>
      </c>
      <c r="D20" s="38" t="s">
        <v>44</v>
      </c>
      <c r="E20" s="42" t="s">
        <v>24</v>
      </c>
      <c r="F20" s="43">
        <v>1</v>
      </c>
      <c r="G20" s="47"/>
      <c r="H20" s="6" t="str">
        <f t="shared" si="0"/>
        <v/>
      </c>
      <c r="I20" s="4" t="str">
        <f t="shared" si="1"/>
        <v/>
      </c>
      <c r="J20" s="17" t="str">
        <f t="shared" si="2"/>
        <v/>
      </c>
    </row>
    <row r="21" spans="2:10" ht="25.5" x14ac:dyDescent="0.25">
      <c r="B21" s="1"/>
      <c r="C21" s="48" t="s">
        <v>28</v>
      </c>
      <c r="D21" s="41" t="s">
        <v>45</v>
      </c>
      <c r="E21" s="40" t="s">
        <v>24</v>
      </c>
      <c r="F21" s="44">
        <v>1</v>
      </c>
      <c r="G21" s="47"/>
      <c r="H21" s="6" t="str">
        <f t="shared" si="0"/>
        <v/>
      </c>
      <c r="I21" s="4" t="str">
        <f t="shared" si="1"/>
        <v/>
      </c>
      <c r="J21" s="17" t="str">
        <f t="shared" si="2"/>
        <v/>
      </c>
    </row>
    <row r="22" spans="2:10" ht="25.5" x14ac:dyDescent="0.25">
      <c r="B22" s="1"/>
      <c r="C22" s="48" t="s">
        <v>29</v>
      </c>
      <c r="D22" s="41" t="s">
        <v>46</v>
      </c>
      <c r="E22" s="40" t="s">
        <v>24</v>
      </c>
      <c r="F22" s="44">
        <v>1</v>
      </c>
      <c r="G22" s="47"/>
      <c r="H22" s="6" t="str">
        <f t="shared" si="0"/>
        <v/>
      </c>
      <c r="I22" s="4" t="str">
        <f t="shared" si="1"/>
        <v/>
      </c>
      <c r="J22" s="17" t="str">
        <f t="shared" si="2"/>
        <v/>
      </c>
    </row>
    <row r="23" spans="2:10" ht="26.25" x14ac:dyDescent="0.25">
      <c r="B23" s="1"/>
      <c r="C23" s="48" t="s">
        <v>30</v>
      </c>
      <c r="D23" s="45" t="s">
        <v>47</v>
      </c>
      <c r="E23" s="40" t="s">
        <v>24</v>
      </c>
      <c r="F23" s="43">
        <v>1</v>
      </c>
      <c r="G23" s="47"/>
      <c r="H23" s="6" t="str">
        <f t="shared" si="0"/>
        <v/>
      </c>
      <c r="I23" s="4" t="str">
        <f t="shared" si="1"/>
        <v/>
      </c>
      <c r="J23" s="17" t="str">
        <f t="shared" si="2"/>
        <v/>
      </c>
    </row>
    <row r="24" spans="2:10" ht="26.25" x14ac:dyDescent="0.25">
      <c r="B24" s="1"/>
      <c r="C24" s="48" t="s">
        <v>31</v>
      </c>
      <c r="D24" s="45" t="s">
        <v>48</v>
      </c>
      <c r="E24" s="42" t="s">
        <v>24</v>
      </c>
      <c r="F24" s="46">
        <v>1</v>
      </c>
      <c r="G24" s="47"/>
      <c r="H24" s="6" t="str">
        <f t="shared" si="0"/>
        <v/>
      </c>
      <c r="I24" s="4" t="str">
        <f t="shared" si="1"/>
        <v/>
      </c>
      <c r="J24" s="17" t="str">
        <f t="shared" si="2"/>
        <v/>
      </c>
    </row>
    <row r="25" spans="2:10" ht="15.75" x14ac:dyDescent="0.25">
      <c r="B25" s="1"/>
      <c r="C25" s="48" t="s">
        <v>32</v>
      </c>
      <c r="D25" s="45" t="s">
        <v>49</v>
      </c>
      <c r="E25" s="42" t="s">
        <v>24</v>
      </c>
      <c r="F25" s="46">
        <v>2</v>
      </c>
      <c r="G25" s="47"/>
      <c r="H25" s="6" t="str">
        <f t="shared" si="0"/>
        <v/>
      </c>
      <c r="I25" s="4" t="str">
        <f t="shared" si="1"/>
        <v/>
      </c>
      <c r="J25" s="17" t="str">
        <f t="shared" si="2"/>
        <v/>
      </c>
    </row>
    <row r="26" spans="2:10" ht="15.75" x14ac:dyDescent="0.25">
      <c r="B26" s="1"/>
      <c r="C26" s="48" t="s">
        <v>33</v>
      </c>
      <c r="D26" s="45" t="s">
        <v>50</v>
      </c>
      <c r="E26" s="42" t="s">
        <v>24</v>
      </c>
      <c r="F26" s="46">
        <v>2</v>
      </c>
      <c r="G26" s="47"/>
      <c r="H26" s="6" t="str">
        <f t="shared" si="0"/>
        <v/>
      </c>
      <c r="I26" s="4" t="str">
        <f t="shared" si="1"/>
        <v/>
      </c>
      <c r="J26" s="17" t="str">
        <f t="shared" si="2"/>
        <v/>
      </c>
    </row>
    <row r="27" spans="2:10" ht="15.75" x14ac:dyDescent="0.25">
      <c r="B27" s="1"/>
      <c r="C27" s="48" t="s">
        <v>34</v>
      </c>
      <c r="D27" s="45" t="s">
        <v>51</v>
      </c>
      <c r="E27" s="42" t="s">
        <v>24</v>
      </c>
      <c r="F27" s="46">
        <v>1</v>
      </c>
      <c r="G27" s="47"/>
      <c r="H27" s="6" t="str">
        <f t="shared" si="0"/>
        <v/>
      </c>
      <c r="I27" s="4" t="str">
        <f t="shared" si="1"/>
        <v/>
      </c>
      <c r="J27" s="17" t="str">
        <f t="shared" si="2"/>
        <v/>
      </c>
    </row>
    <row r="28" spans="2:10" ht="27" thickBot="1" x14ac:dyDescent="0.3">
      <c r="B28" s="1"/>
      <c r="C28" s="48" t="s">
        <v>35</v>
      </c>
      <c r="D28" s="45" t="s">
        <v>52</v>
      </c>
      <c r="E28" s="42" t="s">
        <v>24</v>
      </c>
      <c r="F28" s="46">
        <v>2</v>
      </c>
      <c r="G28" s="47"/>
      <c r="H28" s="6" t="str">
        <f t="shared" si="0"/>
        <v/>
      </c>
      <c r="I28" s="4" t="str">
        <f t="shared" si="1"/>
        <v/>
      </c>
      <c r="J28" s="17" t="str">
        <f t="shared" si="2"/>
        <v/>
      </c>
    </row>
    <row r="29" spans="2:10" ht="15.75" x14ac:dyDescent="0.25">
      <c r="B29" s="1"/>
      <c r="C29" s="33"/>
      <c r="D29" s="31" t="s">
        <v>13</v>
      </c>
      <c r="E29" s="32"/>
      <c r="F29" s="34">
        <f>SUM(F12:F28)</f>
        <v>20</v>
      </c>
      <c r="G29" s="37" t="s">
        <v>21</v>
      </c>
      <c r="H29" s="18" t="str">
        <f>IF(SUM(H12:H28)&gt;0,SUM(H12:H28),"")</f>
        <v/>
      </c>
      <c r="I29" s="39" t="s">
        <v>21</v>
      </c>
      <c r="J29" s="29">
        <f>SUM(J12:J28)</f>
        <v>0</v>
      </c>
    </row>
    <row r="30" spans="2:10" x14ac:dyDescent="0.25">
      <c r="B30" s="1"/>
    </row>
    <row r="31" spans="2:10" x14ac:dyDescent="0.25">
      <c r="B31" s="1"/>
    </row>
    <row r="32" spans="2:10" x14ac:dyDescent="0.25">
      <c r="B32" s="1"/>
    </row>
    <row r="33" spans="2:8" x14ac:dyDescent="0.25">
      <c r="B33" s="1"/>
    </row>
    <row r="34" spans="2:8" x14ac:dyDescent="0.25">
      <c r="B34" s="1"/>
    </row>
    <row r="35" spans="2:8" x14ac:dyDescent="0.25">
      <c r="B35" s="1"/>
      <c r="C35" s="2" t="s">
        <v>16</v>
      </c>
      <c r="H35" s="3" t="s">
        <v>17</v>
      </c>
    </row>
    <row r="36" spans="2:8" x14ac:dyDescent="0.25">
      <c r="B36" s="1"/>
      <c r="E36" s="7"/>
      <c r="H36" t="s">
        <v>19</v>
      </c>
    </row>
    <row r="37" spans="2:8" x14ac:dyDescent="0.25">
      <c r="B37" s="1"/>
    </row>
    <row r="38" spans="2:8" x14ac:dyDescent="0.25">
      <c r="B38" s="1"/>
    </row>
    <row r="39" spans="2:8" x14ac:dyDescent="0.25">
      <c r="B39" s="1"/>
      <c r="C39" t="s">
        <v>23</v>
      </c>
    </row>
    <row r="40" spans="2:8" x14ac:dyDescent="0.25">
      <c r="B40" s="1"/>
    </row>
    <row r="41" spans="2:8" x14ac:dyDescent="0.25">
      <c r="B41" s="1"/>
    </row>
    <row r="42" spans="2:8" x14ac:dyDescent="0.25">
      <c r="B42" s="1"/>
    </row>
    <row r="43" spans="2:8" x14ac:dyDescent="0.25">
      <c r="B43" s="1"/>
    </row>
    <row r="44" spans="2:8" x14ac:dyDescent="0.25">
      <c r="B44" s="1"/>
    </row>
    <row r="45" spans="2:8" x14ac:dyDescent="0.25">
      <c r="B45" s="1"/>
    </row>
    <row r="46" spans="2:8" x14ac:dyDescent="0.25">
      <c r="B46" s="1"/>
    </row>
    <row r="47" spans="2:8" x14ac:dyDescent="0.25">
      <c r="B47" s="1"/>
    </row>
    <row r="48" spans="2:8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ht="27.75" customHeight="1" x14ac:dyDescent="0.25"/>
  </sheetData>
  <sheetProtection algorithmName="SHA-512" hashValue="oAYDyClS2uUS0iVbSFfumF4420PB6NUCzG3frbbw2tG9fD8llG2AtKMrc2V/1CU5NzAy9/8JITPjf6376mDujA==" saltValue="wolNByYTH1+IdV8mgZgDcw==" spinCount="100000" sheet="1" autoFilter="0"/>
  <phoneticPr fontId="3" type="noConversion"/>
  <printOptions horizontalCentered="1"/>
  <pageMargins left="0.25" right="0.25" top="0.75" bottom="0.75" header="0.3" footer="0.3"/>
  <pageSetup paperSize="9" scale="75" orientation="portrait" r:id="rId1"/>
  <headerFooter>
    <oddHeader xml:space="preserve">&amp;C&amp;"-,Pogrubiony"
</oddHeader>
    <oddFooter>&amp;CStrona &amp;P/&amp;N</oddFooter>
  </headerFooter>
  <ignoredErrors>
    <ignoredError sqref="C11:D11 C12 E11:J1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TZ2.374.198.2024.WR</dc:title>
  <dc:creator>Grazyna Przybylska</dc:creator>
  <cp:lastModifiedBy>Pawel Murglin</cp:lastModifiedBy>
  <cp:lastPrinted>2023-08-08T11:19:48Z</cp:lastPrinted>
  <dcterms:created xsi:type="dcterms:W3CDTF">2015-06-05T18:19:34Z</dcterms:created>
  <dcterms:modified xsi:type="dcterms:W3CDTF">2024-10-25T06:23:43Z</dcterms:modified>
</cp:coreProperties>
</file>