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murglin\Desktop\narzedzia 2024\"/>
    </mc:Choice>
  </mc:AlternateContent>
  <xr:revisionPtr revIDLastSave="0" documentId="13_ncr:1_{F5C59BA3-0ED1-490D-819D-0F21EAF6D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F_CENOWY!$C$2:$J$180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8" i="1" l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4" i="1"/>
  <c r="J104" i="1" s="1"/>
  <c r="I105" i="1"/>
  <c r="J105" i="1" s="1"/>
  <c r="I129" i="1"/>
  <c r="J129" i="1" s="1"/>
  <c r="I158" i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60" i="1"/>
  <c r="I60" i="1" s="1"/>
  <c r="J60" i="1" s="1"/>
  <c r="H61" i="1"/>
  <c r="I61" i="1" s="1"/>
  <c r="J61" i="1" s="1"/>
  <c r="H62" i="1"/>
  <c r="I62" i="1" s="1"/>
  <c r="J62" i="1" s="1"/>
  <c r="H63" i="1"/>
  <c r="I63" i="1" s="1"/>
  <c r="J63" i="1" s="1"/>
  <c r="H64" i="1"/>
  <c r="I64" i="1" s="1"/>
  <c r="J64" i="1" s="1"/>
  <c r="H65" i="1"/>
  <c r="I65" i="1" s="1"/>
  <c r="J65" i="1" s="1"/>
  <c r="H66" i="1"/>
  <c r="I66" i="1" s="1"/>
  <c r="J66" i="1" s="1"/>
  <c r="H67" i="1"/>
  <c r="I67" i="1" s="1"/>
  <c r="J67" i="1" s="1"/>
  <c r="H68" i="1"/>
  <c r="I68" i="1" s="1"/>
  <c r="J68" i="1" s="1"/>
  <c r="H69" i="1"/>
  <c r="I69" i="1" s="1"/>
  <c r="J69" i="1" s="1"/>
  <c r="H70" i="1"/>
  <c r="I70" i="1" s="1"/>
  <c r="J70" i="1" s="1"/>
  <c r="H71" i="1"/>
  <c r="I71" i="1" s="1"/>
  <c r="J71" i="1" s="1"/>
  <c r="H72" i="1"/>
  <c r="I72" i="1" s="1"/>
  <c r="J72" i="1" s="1"/>
  <c r="H73" i="1"/>
  <c r="I73" i="1" s="1"/>
  <c r="J73" i="1" s="1"/>
  <c r="H74" i="1"/>
  <c r="I74" i="1" s="1"/>
  <c r="J74" i="1" s="1"/>
  <c r="H75" i="1"/>
  <c r="I75" i="1" s="1"/>
  <c r="J75" i="1" s="1"/>
  <c r="H76" i="1"/>
  <c r="I76" i="1" s="1"/>
  <c r="J76" i="1" s="1"/>
  <c r="H77" i="1"/>
  <c r="I77" i="1" s="1"/>
  <c r="J77" i="1" s="1"/>
  <c r="H78" i="1"/>
  <c r="I78" i="1" s="1"/>
  <c r="J78" i="1" s="1"/>
  <c r="H79" i="1"/>
  <c r="I79" i="1" s="1"/>
  <c r="J79" i="1" s="1"/>
  <c r="H80" i="1"/>
  <c r="I80" i="1" s="1"/>
  <c r="J80" i="1" s="1"/>
  <c r="H81" i="1"/>
  <c r="I81" i="1" s="1"/>
  <c r="J81" i="1" s="1"/>
  <c r="H82" i="1"/>
  <c r="I82" i="1" s="1"/>
  <c r="J82" i="1" s="1"/>
  <c r="H83" i="1"/>
  <c r="I83" i="1" s="1"/>
  <c r="J83" i="1" s="1"/>
  <c r="H84" i="1"/>
  <c r="I84" i="1" s="1"/>
  <c r="J84" i="1" s="1"/>
  <c r="H85" i="1"/>
  <c r="I85" i="1" s="1"/>
  <c r="J85" i="1" s="1"/>
  <c r="H86" i="1"/>
  <c r="I86" i="1" s="1"/>
  <c r="J86" i="1" s="1"/>
  <c r="H87" i="1"/>
  <c r="I87" i="1" s="1"/>
  <c r="J87" i="1" s="1"/>
  <c r="H88" i="1"/>
  <c r="I88" i="1" s="1"/>
  <c r="J88" i="1" s="1"/>
  <c r="H89" i="1"/>
  <c r="I89" i="1" s="1"/>
  <c r="J89" i="1" s="1"/>
  <c r="H90" i="1"/>
  <c r="I90" i="1" s="1"/>
  <c r="J90" i="1" s="1"/>
  <c r="H91" i="1"/>
  <c r="I91" i="1" s="1"/>
  <c r="J91" i="1" s="1"/>
  <c r="H92" i="1"/>
  <c r="I92" i="1" s="1"/>
  <c r="J92" i="1" s="1"/>
  <c r="H93" i="1"/>
  <c r="I93" i="1" s="1"/>
  <c r="J93" i="1" s="1"/>
  <c r="H94" i="1"/>
  <c r="H95" i="1"/>
  <c r="H96" i="1"/>
  <c r="H97" i="1"/>
  <c r="H98" i="1"/>
  <c r="H99" i="1"/>
  <c r="H100" i="1"/>
  <c r="H101" i="1"/>
  <c r="H102" i="1"/>
  <c r="H103" i="1"/>
  <c r="I103" i="1" s="1"/>
  <c r="J103" i="1" s="1"/>
  <c r="H104" i="1"/>
  <c r="H105" i="1"/>
  <c r="H106" i="1"/>
  <c r="I106" i="1" s="1"/>
  <c r="J106" i="1" s="1"/>
  <c r="H107" i="1"/>
  <c r="I107" i="1" s="1"/>
  <c r="J107" i="1" s="1"/>
  <c r="H108" i="1"/>
  <c r="I108" i="1" s="1"/>
  <c r="J108" i="1" s="1"/>
  <c r="H109" i="1"/>
  <c r="I109" i="1" s="1"/>
  <c r="J109" i="1" s="1"/>
  <c r="H110" i="1"/>
  <c r="I110" i="1" s="1"/>
  <c r="J110" i="1" s="1"/>
  <c r="H111" i="1"/>
  <c r="I111" i="1" s="1"/>
  <c r="J111" i="1" s="1"/>
  <c r="H112" i="1"/>
  <c r="I112" i="1" s="1"/>
  <c r="J112" i="1" s="1"/>
  <c r="H113" i="1"/>
  <c r="I113" i="1" s="1"/>
  <c r="J113" i="1" s="1"/>
  <c r="H114" i="1"/>
  <c r="I114" i="1" s="1"/>
  <c r="J114" i="1" s="1"/>
  <c r="H115" i="1"/>
  <c r="I115" i="1" s="1"/>
  <c r="J115" i="1" s="1"/>
  <c r="H116" i="1"/>
  <c r="I116" i="1" s="1"/>
  <c r="J116" i="1" s="1"/>
  <c r="H117" i="1"/>
  <c r="I117" i="1" s="1"/>
  <c r="J117" i="1" s="1"/>
  <c r="H118" i="1"/>
  <c r="I118" i="1" s="1"/>
  <c r="J118" i="1" s="1"/>
  <c r="H119" i="1"/>
  <c r="I119" i="1" s="1"/>
  <c r="J119" i="1" s="1"/>
  <c r="H120" i="1"/>
  <c r="I120" i="1" s="1"/>
  <c r="J120" i="1" s="1"/>
  <c r="H121" i="1"/>
  <c r="I121" i="1" s="1"/>
  <c r="J121" i="1" s="1"/>
  <c r="H122" i="1"/>
  <c r="I122" i="1" s="1"/>
  <c r="J122" i="1" s="1"/>
  <c r="H123" i="1"/>
  <c r="I123" i="1" s="1"/>
  <c r="J123" i="1" s="1"/>
  <c r="H124" i="1"/>
  <c r="I124" i="1" s="1"/>
  <c r="J124" i="1" s="1"/>
  <c r="H125" i="1"/>
  <c r="I125" i="1" s="1"/>
  <c r="J125" i="1" s="1"/>
  <c r="H126" i="1"/>
  <c r="I126" i="1" s="1"/>
  <c r="J126" i="1" s="1"/>
  <c r="H127" i="1"/>
  <c r="I127" i="1" s="1"/>
  <c r="J127" i="1" s="1"/>
  <c r="H128" i="1"/>
  <c r="I128" i="1" s="1"/>
  <c r="J128" i="1" s="1"/>
  <c r="H129" i="1"/>
  <c r="H130" i="1"/>
  <c r="I130" i="1" s="1"/>
  <c r="J130" i="1" s="1"/>
  <c r="H131" i="1"/>
  <c r="I131" i="1" s="1"/>
  <c r="J131" i="1" s="1"/>
  <c r="H132" i="1"/>
  <c r="I132" i="1" s="1"/>
  <c r="J132" i="1" s="1"/>
  <c r="H133" i="1"/>
  <c r="I133" i="1" s="1"/>
  <c r="J133" i="1" s="1"/>
  <c r="H134" i="1"/>
  <c r="I134" i="1" s="1"/>
  <c r="J134" i="1" s="1"/>
  <c r="H135" i="1"/>
  <c r="I135" i="1" s="1"/>
  <c r="J135" i="1" s="1"/>
  <c r="H136" i="1"/>
  <c r="I136" i="1" s="1"/>
  <c r="J136" i="1" s="1"/>
  <c r="H137" i="1"/>
  <c r="I137" i="1" s="1"/>
  <c r="J137" i="1" s="1"/>
  <c r="H138" i="1"/>
  <c r="I138" i="1" s="1"/>
  <c r="J138" i="1" s="1"/>
  <c r="H139" i="1"/>
  <c r="I139" i="1" s="1"/>
  <c r="J139" i="1" s="1"/>
  <c r="H140" i="1"/>
  <c r="I140" i="1" s="1"/>
  <c r="J140" i="1" s="1"/>
  <c r="H141" i="1"/>
  <c r="I141" i="1" s="1"/>
  <c r="J141" i="1" s="1"/>
  <c r="H142" i="1"/>
  <c r="I142" i="1" s="1"/>
  <c r="J142" i="1" s="1"/>
  <c r="H143" i="1"/>
  <c r="I143" i="1" s="1"/>
  <c r="J143" i="1" s="1"/>
  <c r="H144" i="1"/>
  <c r="I144" i="1" s="1"/>
  <c r="J144" i="1" s="1"/>
  <c r="H145" i="1"/>
  <c r="I145" i="1" s="1"/>
  <c r="J145" i="1" s="1"/>
  <c r="H146" i="1"/>
  <c r="I146" i="1" s="1"/>
  <c r="J146" i="1" s="1"/>
  <c r="H147" i="1"/>
  <c r="I147" i="1" s="1"/>
  <c r="J147" i="1" s="1"/>
  <c r="H148" i="1"/>
  <c r="I148" i="1" s="1"/>
  <c r="J148" i="1" s="1"/>
  <c r="H149" i="1"/>
  <c r="I149" i="1" s="1"/>
  <c r="J149" i="1" s="1"/>
  <c r="H150" i="1"/>
  <c r="I150" i="1" s="1"/>
  <c r="J150" i="1" s="1"/>
  <c r="H151" i="1"/>
  <c r="I151" i="1" s="1"/>
  <c r="J151" i="1" s="1"/>
  <c r="H152" i="1"/>
  <c r="I152" i="1" s="1"/>
  <c r="J152" i="1" s="1"/>
  <c r="H153" i="1"/>
  <c r="I153" i="1" s="1"/>
  <c r="J153" i="1" s="1"/>
  <c r="H154" i="1"/>
  <c r="I154" i="1" s="1"/>
  <c r="J154" i="1" s="1"/>
  <c r="H155" i="1"/>
  <c r="I155" i="1" s="1"/>
  <c r="J155" i="1" s="1"/>
  <c r="H156" i="1"/>
  <c r="I156" i="1" s="1"/>
  <c r="J156" i="1" s="1"/>
  <c r="H157" i="1"/>
  <c r="I157" i="1" s="1"/>
  <c r="J157" i="1" s="1"/>
  <c r="H158" i="1"/>
  <c r="H159" i="1"/>
  <c r="H160" i="1"/>
  <c r="H161" i="1"/>
  <c r="H162" i="1"/>
  <c r="H163" i="1"/>
  <c r="H164" i="1"/>
  <c r="H165" i="1"/>
  <c r="H166" i="1"/>
  <c r="H167" i="1"/>
  <c r="H168" i="1"/>
  <c r="I168" i="1" s="1"/>
  <c r="J168" i="1" s="1"/>
  <c r="F169" i="1"/>
  <c r="H12" i="1" l="1"/>
  <c r="I12" i="1" s="1"/>
  <c r="H169" i="1" l="1"/>
  <c r="I169" i="1"/>
  <c r="J12" i="1"/>
</calcChain>
</file>

<file path=xl/sharedStrings.xml><?xml version="1.0" encoding="utf-8"?>
<sst xmlns="http://schemas.openxmlformats.org/spreadsheetml/2006/main" count="500" uniqueCount="345">
  <si>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</si>
  <si>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</si>
  <si>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</si>
  <si>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</si>
  <si>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</si>
  <si>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</si>
  <si>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</si>
  <si>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</si>
  <si>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</si>
  <si>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</si>
  <si>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</si>
  <si>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</si>
  <si>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</si>
  <si>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</si>
  <si>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</si>
  <si>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</si>
  <si>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</si>
  <si>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</si>
  <si>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</si>
  <si>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</si>
  <si>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</si>
  <si>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</si>
  <si>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</si>
  <si>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</si>
  <si>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</si>
  <si>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</si>
  <si>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</si>
  <si>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</si>
  <si>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</si>
  <si>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</si>
  <si>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</si>
  <si>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</si>
  <si>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</si>
  <si>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</si>
  <si>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</si>
  <si>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</si>
  <si>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</si>
  <si>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</si>
  <si>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</si>
  <si>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</si>
  <si>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</si>
  <si>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</si>
  <si>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</si>
  <si>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</si>
  <si>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</si>
  <si>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</si>
  <si>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</si>
  <si>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</si>
  <si>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</si>
  <si>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</si>
  <si>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</si>
  <si>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</si>
  <si>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</si>
  <si>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</si>
  <si>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</si>
  <si>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</si>
  <si>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</si>
  <si>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</si>
  <si>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</si>
  <si>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</si>
  <si>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</si>
  <si>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</si>
  <si>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</si>
  <si>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</si>
  <si>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</si>
  <si>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</si>
  <si>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</si>
  <si>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</si>
  <si>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</si>
  <si>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</si>
  <si>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</si>
  <si>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</si>
  <si>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</si>
  <si>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</si>
  <si>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</si>
  <si>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</si>
  <si>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</si>
  <si>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</si>
  <si>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</si>
  <si>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</si>
  <si>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</si>
  <si>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</si>
  <si>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</si>
  <si>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</si>
  <si>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</si>
  <si>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</si>
  <si>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</si>
  <si>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</si>
  <si>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</si>
  <si>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</si>
  <si>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</si>
  <si>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</si>
  <si>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</si>
  <si>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</si>
  <si>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</si>
  <si>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</si>
  <si>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</si>
  <si>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</si>
  <si>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</si>
  <si>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</si>
  <si>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</si>
  <si>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</si>
  <si>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</si>
  <si>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</si>
  <si>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</si>
  <si>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</si>
  <si>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</si>
  <si>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</si>
  <si>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</si>
  <si>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</si>
  <si>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</si>
  <si>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</si>
  <si>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</si>
  <si>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</si>
  <si>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</si>
  <si>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</si>
  <si>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</si>
  <si>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</si>
  <si>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</si>
  <si>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</si>
  <si>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</si>
  <si>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</si>
  <si>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</si>
  <si>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</si>
  <si>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</si>
  <si>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</si>
  <si>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</si>
  <si>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</si>
  <si>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</si>
  <si>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</si>
  <si>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</si>
  <si>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</si>
  <si>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</si>
  <si>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</si>
  <si>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</si>
  <si>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</si>
  <si>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</si>
  <si>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</si>
  <si>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</si>
  <si>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</si>
  <si>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</si>
  <si>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</si>
  <si>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</si>
  <si>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</si>
  <si>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</si>
  <si>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</si>
  <si>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</si>
  <si>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</si>
  <si>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szt.</t>
  </si>
  <si>
    <t>szt</t>
  </si>
  <si>
    <t>opak.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</si>
  <si>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</si>
  <si>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</si>
  <si>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</si>
  <si>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</si>
  <si>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</si>
  <si>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</si>
  <si>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</si>
  <si>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</si>
  <si>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</si>
  <si>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</si>
  <si>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</si>
  <si>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</si>
  <si>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</si>
  <si>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</si>
  <si>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</si>
  <si>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</si>
  <si>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</si>
  <si>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</si>
  <si>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</si>
  <si>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</si>
  <si>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</si>
  <si>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</si>
  <si>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</si>
  <si>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</si>
  <si>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</si>
  <si>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</si>
  <si>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Bezprzewodowy Pistolet do kleju na goraco Rapid CG270 25W Walizka</t>
  </si>
  <si>
    <t>Brzeszczot do drewna do wyrzynarki MAKITA po 5 szt.</t>
  </si>
  <si>
    <t>Brzeszczot do metalu dwustronny 300 mm ( po 10 szt)</t>
  </si>
  <si>
    <t>Brzeszczot do piły posuwowej 150 mm</t>
  </si>
  <si>
    <t>Brzeszczot do piły posuwowej 200 mm</t>
  </si>
  <si>
    <t>Brzeszczot Starlock do urządzeń wielofunkcyjnych kpl. 6 szt. BOSCH</t>
  </si>
  <si>
    <t>kpl.</t>
  </si>
  <si>
    <t>CHWYTAK 76CM + MAGNES - KWB111</t>
  </si>
  <si>
    <t>Dłuta SDS MAX komplet 4el.</t>
  </si>
  <si>
    <t>Dłuto łopatkowe HORN 50 x 400 mm SDS MAX</t>
  </si>
  <si>
    <t xml:space="preserve">Duży Ścisk stolarsko-spawalniczy YATO YT 63953 </t>
  </si>
  <si>
    <t>Dźwignia do amortyzatorów BETA 1567</t>
  </si>
  <si>
    <t>Frezy do metalu BETA 426MD/SP10</t>
  </si>
  <si>
    <t>Frez trzpieniowy Jufisto JU-AFZ-9001-zestaw 6mm 5 szt/kpl</t>
  </si>
  <si>
    <t>Kpl.</t>
  </si>
  <si>
    <t>Hak do układania drewna STIHL FP 10</t>
  </si>
  <si>
    <t>Imadło ślusarskie 250 "Waryński"</t>
  </si>
  <si>
    <t>Klucze imbusowe kuliste HEX 1,5-10 mm YT-0505 YATO</t>
  </si>
  <si>
    <t>klucze nasadowe udarowe Jonnesway z końcówką TORX  zestaw 8 szt</t>
  </si>
  <si>
    <t>Kasta budowlana do betonu 60l</t>
  </si>
  <si>
    <t>Kątownik ślusarski z stopką 150 300 400 500 mm 4 szt/kpl</t>
  </si>
  <si>
    <t>Kielnia sztukatorska podkówka 100mm</t>
  </si>
  <si>
    <t>Kielnia trójkątna 180mm</t>
  </si>
  <si>
    <t>Kilof VOREL 2,5 kg z dr. trzonkiem</t>
  </si>
  <si>
    <t xml:space="preserve">szt. </t>
  </si>
  <si>
    <t>Klucz nasadowy, grzechotka 1/2" YATO YT 0732</t>
  </si>
  <si>
    <t>klucz nastawny YATO YT 2173  300mm</t>
  </si>
  <si>
    <t>Klucze płasko oczkowe 6-32 mm 25 sztuk (płachta) YATO YT 0365</t>
  </si>
  <si>
    <t>kpl</t>
  </si>
  <si>
    <t>klucze boczne 3/8 ASTA A-10CR38 10 el</t>
  </si>
  <si>
    <t>Klucze imbusowe (1,5-14mm) IMBUS M66432</t>
  </si>
  <si>
    <t>Kombinerki uniwersalne YATO YT 1942  200 mm</t>
  </si>
  <si>
    <t>Kombinerki izolowane 1000V YT 21151  160 mm</t>
  </si>
  <si>
    <t>klucze nasadowe YATO YT 38831  12 części</t>
  </si>
  <si>
    <t>Lewarek słupkowy BITUXX 10 t.</t>
  </si>
  <si>
    <t>Łom wyciągacz mały do gwoździ YATO YT-46810</t>
  </si>
  <si>
    <t>Łopata piaskowa Fiskars</t>
  </si>
  <si>
    <t>Miara zwijana stalowa 5m</t>
  </si>
  <si>
    <t>Miara ABS PRO 1 mb</t>
  </si>
  <si>
    <t xml:space="preserve">zestaw narzędzi Milwaukee M18 FPP6F3-502B 4933480875 </t>
  </si>
  <si>
    <t>Pistolet do przedmuchiwania z długą dyszą i wymiennymi końcówkami</t>
  </si>
  <si>
    <t>Mini ścisk stolarski 100 mm YATO YT 6490</t>
  </si>
  <si>
    <t>Młot bezwaładnościowy do piast MAGNUS MGS 01006C</t>
  </si>
  <si>
    <t>Młot 5 kg</t>
  </si>
  <si>
    <t>Młotek ciesielski z dziobem 0,6 kg YATO YT 4571</t>
  </si>
  <si>
    <t>Młotek igłowy do spawów YATO YT 09913</t>
  </si>
  <si>
    <t>Motyka stalowa 18,5x150 SOLID FISKARS</t>
  </si>
  <si>
    <t>Nasadka HONITON HO775 torx T50 1/2  140 mm</t>
  </si>
  <si>
    <t>Nasadka na klucz udarowy  ¾ x30</t>
  </si>
  <si>
    <t>Nasadki udarowe MAGNUS MGS18145 6szt/kpl</t>
  </si>
  <si>
    <t>Nasadka udarowa ADLER 351092</t>
  </si>
  <si>
    <t>Nasadki  18.5/19.5/20.5/21.5mm + przedłużka 1/2' Asta 3szt./kpl</t>
  </si>
  <si>
    <t>Nasadka na klucz udarowy  ¾ x32</t>
  </si>
  <si>
    <t>Nitownica dźwigniowa 2,4-6,4mm z pojemnikiem + 5x końcówka MAR-POL</t>
  </si>
  <si>
    <t>Nitownica dźwigniowa DEGET Ręczna 32 cm 3,2-4,8 mm V86012</t>
  </si>
  <si>
    <t>Nożyce cięcie ukośne Profili KNIPEX 94 35 215</t>
  </si>
  <si>
    <t>Szt.</t>
  </si>
  <si>
    <t>Nożyce do cięcia blachy YATO YT-1965 0 1,4mm</t>
  </si>
  <si>
    <t>Szt</t>
  </si>
  <si>
    <t>Nożyce do cięcia blachy, dźwigniowe STANLEY (prawe, lewe, proste)</t>
  </si>
  <si>
    <t>Nożyce do żywopłotu, długie</t>
  </si>
  <si>
    <t>Nożyczki uniwersalne fiskars</t>
  </si>
  <si>
    <t>nóż do piły szbl. -drewno</t>
  </si>
  <si>
    <t>nóż do piły szblastej - metal</t>
  </si>
  <si>
    <t>Nóż do strugarek 410x35x3,0 HSS Premium 62-64 HRC NS130-0410-0002 Globus</t>
  </si>
  <si>
    <t>Nóż tapicerski (+ostrza do noza 5szt.)</t>
  </si>
  <si>
    <t>Obcęgi 200 mm YATO YT-2048</t>
  </si>
  <si>
    <t>Ostrza łamane wymienne do noża 18 mm a 10 szt YATO</t>
  </si>
  <si>
    <t>ośnik do korowania kuty 30 cm - korownik</t>
  </si>
  <si>
    <t>Paca do fugowania kubala 95x240</t>
  </si>
  <si>
    <t>Paca szlifierska plastikowa zaciski zatrzaskowe ARTPOL 105x210 mm</t>
  </si>
  <si>
    <t>Paca tynkarska gładka 270x130</t>
  </si>
  <si>
    <t>Paca tynkarska gładka 580x130</t>
  </si>
  <si>
    <t>Paca zebata rozstaw zębów 10x10</t>
  </si>
  <si>
    <t>Paca zębata rozstaw zębów 12x12</t>
  </si>
  <si>
    <t>Paca zębata rozstaw zębów 8x8</t>
  </si>
  <si>
    <t>Pilniki ślusarskie 310 MM 5 SZT/ kpl. JBM</t>
  </si>
  <si>
    <t>Pilnik do drewna, płaski, 300 mm</t>
  </si>
  <si>
    <t>Pilniki - iglaki Yato zestaw 10 szt. YT-6145</t>
  </si>
  <si>
    <t>Piła grzbietnica 300mm STANLEY 2-17-199</t>
  </si>
  <si>
    <t>Piła ręczna do drewna STANLEY STHT 20369-1</t>
  </si>
  <si>
    <t>Piła ręczna do gałęzi</t>
  </si>
  <si>
    <t>Piła tarczowa LA 250x30x2, 36 zębów      PT110-0250-0002</t>
  </si>
  <si>
    <t>Pistolet do silikonu</t>
  </si>
  <si>
    <t>Pistolet do sprężonego powietrza (przedmuchiwania)</t>
  </si>
  <si>
    <t xml:space="preserve">Szt. </t>
  </si>
  <si>
    <t>Pistolet do sprężonego powietrza z manometrem 12Bar</t>
  </si>
  <si>
    <t>Pistolet do tub silikonowych (profesjonalny!)</t>
  </si>
  <si>
    <t>Pistolet lakierniczy HVLP dysza 14</t>
  </si>
  <si>
    <t>Pojemnik wielokrotnego użytku Forch 500ml sprężone powietrze</t>
  </si>
  <si>
    <t>PRO Zestaw Wierteł do betonu SDS 5 szt 5-12 mm</t>
  </si>
  <si>
    <t>Przecinak do metalu z osłoną dedra 13 PO 10 16x 300 mm</t>
  </si>
  <si>
    <t>przedłużka udarowa 1/2 BETA 720/21</t>
  </si>
  <si>
    <t>przedłużka udarowa 1/2 BETA 720/20</t>
  </si>
  <si>
    <t>Przystawka taśmowa do rur MAKITA 9565CVR GA5040</t>
  </si>
  <si>
    <t>Punktak automatyczny JONESWAY M64A155</t>
  </si>
  <si>
    <t xml:space="preserve">Punktakt ślusarski </t>
  </si>
  <si>
    <t>Rama do piły do metalu YATO</t>
  </si>
  <si>
    <t>REMS mini cobra Spirala odpływowa 7,5 m x 8 mm</t>
  </si>
  <si>
    <t>REMS przyrząd do czyszczenia rur 20-50 (75) mm</t>
  </si>
  <si>
    <t>Rolka JEŻ do wyrównywacza tarcz Kamienia Ściernic</t>
  </si>
  <si>
    <t>Rothenberger C200 supergas-jednorazowy pojemnik z gazem 190 ml.</t>
  </si>
  <si>
    <t>Sekator mały YATO YT 8845 200mm</t>
  </si>
  <si>
    <t>Sekator do konarów teleskopowy YATO YT 8841</t>
  </si>
  <si>
    <t>Siekiera"Fiskars" 1,2 kg</t>
  </si>
  <si>
    <t>Skrobak do rdzy</t>
  </si>
  <si>
    <t xml:space="preserve">Skrobak murarski 120mm </t>
  </si>
  <si>
    <t>Skrzynia narzedziowa metalowa 430/5A</t>
  </si>
  <si>
    <t>Skrzynka narzędziowa Stanley 20''</t>
  </si>
  <si>
    <t>szt,</t>
  </si>
  <si>
    <t xml:space="preserve">Smarownica (tawotnica) ręczna </t>
  </si>
  <si>
    <t>Stolarski kątownik przesuwny</t>
  </si>
  <si>
    <t>Strug ręczny do drewna PINIE, czołowy 27mm</t>
  </si>
  <si>
    <t>Strug ręczny do drewna PINIE, gładzik 48mm</t>
  </si>
  <si>
    <t>Strug ręczny do drewna PINIE, kątnik 30mm</t>
  </si>
  <si>
    <t>Suwmiarka elektroniczna zakres do 140mm</t>
  </si>
  <si>
    <t>Suwmiarka noniuszowa VIS DUŻE CYFRY L150/0,05 mm</t>
  </si>
  <si>
    <t xml:space="preserve">Suwmiarka traserska - 400 mm </t>
  </si>
  <si>
    <t xml:space="preserve">Suwmiarka, przymiar traserski - 300 mm </t>
  </si>
  <si>
    <t>Szczypce montażowe linki ham.  BETA 1471A</t>
  </si>
  <si>
    <t>Szczypce boczne do cięcia drutu l=200  YATO YT 18566</t>
  </si>
  <si>
    <t>Szczypce do rur COBRA 300MM 87 01 300 KNIPEX</t>
  </si>
  <si>
    <t>Szczypce izolowane boczne tnące Yato YT 2037 180 mm</t>
  </si>
  <si>
    <t>Szczypce morse'a YATO YT 2476  250 mm</t>
  </si>
  <si>
    <t>Szczypce nastawne YATO YT 2090 250 mm</t>
  </si>
  <si>
    <t>Szczypce tnące przegubowe Cobolt - 200 mm Fosforowane, czarne KNIPEX - KNI-71 01 200</t>
  </si>
  <si>
    <t>Szczypy czołowe YATO YT 2064</t>
  </si>
  <si>
    <t>Szpachelka nierdzewna skrobak 40mm</t>
  </si>
  <si>
    <t>Szczypce do przewodów paliwowych JONESWAY Ai040060</t>
  </si>
  <si>
    <t>Ściągacz do łożysk MAGNUS MGS 01818E kpl</t>
  </si>
  <si>
    <t>Trzecia ręka REDATS 12-00-53</t>
  </si>
  <si>
    <t>Szpadel prosty Fiskars</t>
  </si>
  <si>
    <t xml:space="preserve">Wiadra budowlane 20l </t>
  </si>
  <si>
    <t>Wiertła do betonu SDS 6-20 mm Makita D-71956</t>
  </si>
  <si>
    <t>Wiertła fi 10  SDS Plus 600 mm</t>
  </si>
  <si>
    <t>Wiertła fi 12 SDS Plus 600 mm</t>
  </si>
  <si>
    <t>Wiertła fi 14 SDS Plus 600 mm</t>
  </si>
  <si>
    <t>Wiertła fi 16 SDS Plus 600 mm</t>
  </si>
  <si>
    <t>Wiertła fi 18 SDS Plus 600 mm</t>
  </si>
  <si>
    <t>Wiertła fi 20 SDS Plus 600 mm</t>
  </si>
  <si>
    <t>Wiertła fi 22 SDS Plus 600 mm</t>
  </si>
  <si>
    <t>Wiertła fi 24 SDS Plus 600 mm</t>
  </si>
  <si>
    <t>Wiertło stopniowe kobaltowe RASTOL 5904183602530   3szt./kpl</t>
  </si>
  <si>
    <t>Wiertła do drewna łopatkowe DeWALT DT70751-QZ (9szt.)</t>
  </si>
  <si>
    <t>Wiertła HSS zestaw (25szt.) Bosch  2608577352</t>
  </si>
  <si>
    <t>Wiertła samocentrujące do zawiasów z imbusem (zestaw 8 szt)</t>
  </si>
  <si>
    <t>Wiertło puszkowe Frez do otworów pod zawiasy fi 35 z ogranicznikiem</t>
  </si>
  <si>
    <t xml:space="preserve">Wiertło stożkowe Tytan 4-52mm </t>
  </si>
  <si>
    <t>wkrętaki płaskie i krzyżowe KUŹNIA RWWC WK9372  5 szt/kpl</t>
  </si>
  <si>
    <t>Wkrętaki Yato YT25967 zestaw 12 szt</t>
  </si>
  <si>
    <t>Wkrętaki elektryczne Zestaw Wkrętaków Izolowanych VDE 1000V Płaski Śrubokręt Krzyżakowy</t>
  </si>
  <si>
    <t>Wkrętaki izolowane 1 KU dla elektronika MILWAUKEE (Zestaw  7 szt.) - 49324787738</t>
  </si>
  <si>
    <t>Wybijaki do skóry zestaw 2-22mm 15szt. GEKO G01822</t>
  </si>
  <si>
    <t>Zaciskarka końcówek BETA 1609B</t>
  </si>
  <si>
    <t>Zestaw 10 wkrętaków SATA 0930HE</t>
  </si>
  <si>
    <t>Zestaw szczypiec do pierścieni BETA 1031/S4  4 szt/kpl</t>
  </si>
  <si>
    <t>Zestaw bitów 100sztuk firmy Schmith SQBT-02 (bity specjalne)</t>
  </si>
  <si>
    <t>Zestaw dłut do drewna DeWALT DWHT 16852-9 (6-38mm)</t>
  </si>
  <si>
    <t xml:space="preserve">Zestaw FALON TECH klucze płasko-oczkowe z grzechotką łamaną 8-32 MM 13szt FT66013 </t>
  </si>
  <si>
    <t>Zestaw frezów trzpieniowych Jufisto JU-AFZ-9001 6 mm</t>
  </si>
  <si>
    <t>Zestaw kątowników spawaliczych SHERMAN 25 kg 4 szt. nr kat. LRKM4</t>
  </si>
  <si>
    <t>Zestaw narzedziowy dla elektryków 68 elementów YT-39009 YATO</t>
  </si>
  <si>
    <t>Zestaw śrubokrętów Stanley 42 el. Torba 62-113</t>
  </si>
  <si>
    <t>Zestaw wkrętaków izolowanych, z wymiennymi trzonami WERA</t>
  </si>
  <si>
    <t>Zszywacz tapicerski TAKER PRO WALIZKA + 4500 szt. zszywek KOMPLET</t>
  </si>
  <si>
    <r>
      <t xml:space="preserve">dostawa narzędzi </t>
    </r>
    <r>
      <rPr>
        <sz val="11"/>
        <color theme="1"/>
        <rFont val="Times New Roman"/>
        <family val="1"/>
        <charset val="238"/>
      </rPr>
      <t>dla potrzeb urzędu Morskiego w Gdyni</t>
    </r>
  </si>
  <si>
    <t>TZ2.374.128.4.2024.WR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</si>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</sst>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22" fillId="0" borderId="0"/>
    <xf numFmtId="0" fontId="17" fillId="0" borderId="0"/>
  </cellStyleXfs>
  <cellXfs count="55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164" fontId="17" fillId="3" borderId="3" xfId="2" applyNumberFormat="1" applyFont="1" applyFill="1" applyBorder="1" applyAlignment="1">
      <alignment horizontal="left" vertical="center" wrapText="1"/>
    </xf>
    <xf numFmtId="0" fontId="0" fillId="3" borderId="3" xfId="0" applyFill="1" applyBorder="1" applyAlignment="1">
      <alignment wrapText="1"/>
    </xf>
    <xf numFmtId="0" fontId="19" fillId="0" borderId="6" xfId="0" applyFont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3" xfId="3" applyFont="1" applyFill="1" applyBorder="1" applyAlignment="1">
      <alignment wrapText="1"/>
    </xf>
    <xf numFmtId="0" fontId="19" fillId="0" borderId="16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4" fontId="11" fillId="2" borderId="18" xfId="0" applyNumberFormat="1" applyFont="1" applyFill="1" applyBorder="1" applyAlignment="1" applyProtection="1">
      <alignment wrapText="1"/>
      <protection locked="0"/>
    </xf>
    <xf numFmtId="0" fontId="20" fillId="0" borderId="19" xfId="0" applyFont="1" applyBorder="1"/>
    <xf numFmtId="0" fontId="20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8" fillId="0" borderId="0" xfId="0" applyFont="1"/>
    <xf numFmtId="3" fontId="8" fillId="0" borderId="0" xfId="0" applyNumberFormat="1" applyFont="1"/>
    <xf numFmtId="0" fontId="19" fillId="0" borderId="20" xfId="0" applyFont="1" applyBorder="1" applyAlignment="1">
      <alignment horizontal="center" wrapText="1"/>
    </xf>
    <xf numFmtId="4" fontId="11" fillId="2" borderId="15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19" fillId="0" borderId="3" xfId="0" quotePrefix="1" applyFont="1" applyBorder="1"/>
    <xf numFmtId="0" fontId="0" fillId="3" borderId="3" xfId="0" applyFill="1" applyBorder="1" applyAlignment="1">
      <alignment horizontal="center"/>
    </xf>
    <xf numFmtId="164" fontId="1" fillId="3" borderId="3" xfId="2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17" fillId="3" borderId="3" xfId="2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</cellXfs>
  <cellStyles count="6">
    <cellStyle name="Normalny" xfId="0" builtinId="0"/>
    <cellStyle name="Normalny 2" xfId="2" xr:uid="{EFEE6CEE-617E-412B-9BEA-89EBFD446D1B}"/>
    <cellStyle name="Normalny 2 2" xfId="5" xr:uid="{535DE82B-04C2-4B98-B7AD-89F6B5961216}"/>
    <cellStyle name="Normalny 3" xfId="1" xr:uid="{B51519D1-2C31-43B3-88BF-00ABEB4C462B}"/>
    <cellStyle name="Normalny 4" xfId="3" xr:uid="{6BD342B6-3037-49D7-9E62-2B709CC6C515}"/>
    <cellStyle name="Normalny 6" xfId="4" xr:uid="{89EF83ED-4A89-4DB4-A45A-2C5A3A4BDA1F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69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5"/>
  <sheetViews>
    <sheetView showGridLines="0" tabSelected="1" topLeftCell="A145" workbookViewId="0">
      <selection activeCell="G168" sqref="G168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16</v>
      </c>
      <c r="D2" s="8"/>
      <c r="E2" s="8"/>
      <c r="F2" s="8"/>
      <c r="G2" s="8"/>
      <c r="H2" s="8"/>
      <c r="I2" s="8"/>
    </row>
    <row r="3" spans="1:10" x14ac:dyDescent="0.25">
      <c r="C3" s="12" t="s">
        <v>8</v>
      </c>
      <c r="D3"/>
      <c r="E3" s="7"/>
    </row>
    <row r="4" spans="1:10" x14ac:dyDescent="0.25">
      <c r="C4" s="9"/>
      <c r="D4" s="27"/>
      <c r="E4" s="7"/>
    </row>
    <row r="5" spans="1:10" x14ac:dyDescent="0.25">
      <c r="B5" s="10"/>
      <c r="C5" s="13" t="s">
        <v>342</v>
      </c>
      <c r="D5" s="3"/>
      <c r="E5" s="27"/>
      <c r="F5" s="3"/>
      <c r="G5" s="3"/>
      <c r="H5" s="3"/>
      <c r="I5" s="3"/>
    </row>
    <row r="6" spans="1:10" x14ac:dyDescent="0.25">
      <c r="C6" s="14" t="s">
        <v>17</v>
      </c>
      <c r="D6" s="7"/>
      <c r="E6" s="7"/>
      <c r="F6" s="7"/>
      <c r="G6" s="7"/>
      <c r="H6" s="7"/>
      <c r="I6" s="7"/>
    </row>
    <row r="7" spans="1:10" ht="15.75" x14ac:dyDescent="0.25">
      <c r="C7" s="15" t="s">
        <v>343</v>
      </c>
      <c r="F7" s="2"/>
      <c r="G7" s="2"/>
      <c r="H7" s="2"/>
      <c r="I7" s="2"/>
    </row>
    <row r="8" spans="1:10" ht="22.5" customHeight="1" x14ac:dyDescent="0.25">
      <c r="C8" s="14" t="s">
        <v>57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20" t="s">
        <v>0</v>
      </c>
      <c r="D10" s="21" t="s">
        <v>22</v>
      </c>
      <c r="E10" s="29" t="s">
        <v>20</v>
      </c>
      <c r="F10" s="22" t="s">
        <v>344</v>
      </c>
      <c r="G10" s="23" t="s">
        <v>14</v>
      </c>
      <c r="H10" s="24" t="s">
        <v>13</v>
      </c>
      <c r="I10" s="25" t="s">
        <v>6</v>
      </c>
      <c r="J10" s="26" t="s">
        <v>11</v>
      </c>
    </row>
    <row r="11" spans="1:10" ht="15.75" thickBot="1" x14ac:dyDescent="0.3">
      <c r="C11" s="46" t="s">
        <v>1</v>
      </c>
      <c r="D11" s="48" t="s">
        <v>2</v>
      </c>
      <c r="E11" s="46" t="s">
        <v>3</v>
      </c>
      <c r="F11" s="5" t="s">
        <v>4</v>
      </c>
      <c r="G11" s="46" t="s">
        <v>5</v>
      </c>
      <c r="H11" s="5" t="s">
        <v>7</v>
      </c>
      <c r="I11" s="16" t="s">
        <v>9</v>
      </c>
      <c r="J11" s="5" t="s">
        <v>10</v>
      </c>
    </row>
    <row r="12" spans="1:10" ht="25.5" x14ac:dyDescent="0.25">
      <c r="B12" s="1"/>
      <c r="C12" s="49" t="s">
        <v>1</v>
      </c>
      <c r="D12" s="31" t="s">
        <v>177</v>
      </c>
      <c r="E12" s="51" t="s">
        <v>148</v>
      </c>
      <c r="F12" s="44">
        <v>1</v>
      </c>
      <c r="G12" s="38"/>
      <c r="H12" s="6" t="str">
        <f>IF(G12&gt;0,ROUND(+G12,2)*F12,"")</f>
        <v/>
      </c>
      <c r="I12" s="4" t="str">
        <f>IF(G12&gt;0,ROUND(+H12,2)*1.23,"")</f>
        <v/>
      </c>
      <c r="J12" s="17" t="str">
        <f>IF(G12&gt;0,+I12/F12,"")</f>
        <v/>
      </c>
    </row>
    <row r="13" spans="1:10" ht="25.5" x14ac:dyDescent="0.25">
      <c r="B13" s="1"/>
      <c r="C13" s="49" t="s">
        <v>2</v>
      </c>
      <c r="D13" s="31" t="s">
        <v>178</v>
      </c>
      <c r="E13" s="51" t="s">
        <v>150</v>
      </c>
      <c r="F13" s="33">
        <v>10</v>
      </c>
      <c r="G13" s="45"/>
      <c r="H13" s="6" t="str">
        <f t="shared" ref="H13:H76" si="0">IF(G13&gt;0,ROUND(+G13,2)*F13,"")</f>
        <v/>
      </c>
      <c r="I13" s="4" t="str">
        <f t="shared" ref="I13:I76" si="1">IF(G13&gt;0,ROUND(+H13,2)*1.23,"")</f>
        <v/>
      </c>
      <c r="J13" s="17" t="str">
        <f t="shared" ref="J13:J76" si="2">IF(G13&gt;0,+I13/F13,"")</f>
        <v/>
      </c>
    </row>
    <row r="14" spans="1:10" ht="25.5" x14ac:dyDescent="0.25">
      <c r="B14" s="1"/>
      <c r="C14" s="49" t="s">
        <v>3</v>
      </c>
      <c r="D14" s="31" t="s">
        <v>179</v>
      </c>
      <c r="E14" s="51" t="s">
        <v>150</v>
      </c>
      <c r="F14" s="33">
        <v>10</v>
      </c>
      <c r="G14" s="45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15.75" x14ac:dyDescent="0.25">
      <c r="B15" s="1"/>
      <c r="C15" s="49" t="s">
        <v>4</v>
      </c>
      <c r="D15" s="31" t="s">
        <v>180</v>
      </c>
      <c r="E15" s="51" t="s">
        <v>148</v>
      </c>
      <c r="F15" s="33">
        <v>5</v>
      </c>
      <c r="G15" s="45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15.75" x14ac:dyDescent="0.25">
      <c r="B16" s="1"/>
      <c r="C16" s="49" t="s">
        <v>5</v>
      </c>
      <c r="D16" s="32" t="s">
        <v>181</v>
      </c>
      <c r="E16" s="52" t="s">
        <v>148</v>
      </c>
      <c r="F16" s="33">
        <v>5</v>
      </c>
      <c r="G16" s="45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30" x14ac:dyDescent="0.25">
      <c r="B17" s="1"/>
      <c r="C17" s="49" t="s">
        <v>7</v>
      </c>
      <c r="D17" s="32" t="s">
        <v>182</v>
      </c>
      <c r="E17" s="51" t="s">
        <v>183</v>
      </c>
      <c r="F17" s="33">
        <v>1</v>
      </c>
      <c r="G17" s="45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15.75" x14ac:dyDescent="0.25">
      <c r="B18" s="1"/>
      <c r="C18" s="49" t="s">
        <v>9</v>
      </c>
      <c r="D18" s="32" t="s">
        <v>184</v>
      </c>
      <c r="E18" s="53" t="s">
        <v>149</v>
      </c>
      <c r="F18" s="33">
        <v>15</v>
      </c>
      <c r="G18" s="45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15.75" x14ac:dyDescent="0.25">
      <c r="B19" s="1"/>
      <c r="C19" s="49" t="s">
        <v>10</v>
      </c>
      <c r="D19" s="32" t="s">
        <v>185</v>
      </c>
      <c r="E19" s="53" t="s">
        <v>183</v>
      </c>
      <c r="F19" s="33">
        <v>1</v>
      </c>
      <c r="G19" s="45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30" x14ac:dyDescent="0.25">
      <c r="B20" s="1"/>
      <c r="C20" s="49" t="s">
        <v>12</v>
      </c>
      <c r="D20" s="32" t="s">
        <v>186</v>
      </c>
      <c r="E20" s="53" t="s">
        <v>148</v>
      </c>
      <c r="F20" s="33">
        <v>1</v>
      </c>
      <c r="G20" s="45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30" x14ac:dyDescent="0.25">
      <c r="B21" s="1"/>
      <c r="C21" s="49" t="s">
        <v>24</v>
      </c>
      <c r="D21" s="32" t="s">
        <v>187</v>
      </c>
      <c r="E21" s="53" t="s">
        <v>148</v>
      </c>
      <c r="F21" s="33">
        <v>1</v>
      </c>
      <c r="G21" s="45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15.75" x14ac:dyDescent="0.25">
      <c r="B22" s="1"/>
      <c r="C22" s="49" t="s">
        <v>25</v>
      </c>
      <c r="D22" s="32" t="s">
        <v>188</v>
      </c>
      <c r="E22" s="53" t="s">
        <v>149</v>
      </c>
      <c r="F22" s="33">
        <v>1</v>
      </c>
      <c r="G22" s="45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15.75" x14ac:dyDescent="0.25">
      <c r="B23" s="1"/>
      <c r="C23" s="49" t="s">
        <v>26</v>
      </c>
      <c r="D23" s="32" t="s">
        <v>189</v>
      </c>
      <c r="E23" s="53" t="s">
        <v>149</v>
      </c>
      <c r="F23" s="33">
        <v>1</v>
      </c>
      <c r="G23" s="45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30" x14ac:dyDescent="0.25">
      <c r="B24" s="1"/>
      <c r="C24" s="49" t="s">
        <v>27</v>
      </c>
      <c r="D24" s="32" t="s">
        <v>190</v>
      </c>
      <c r="E24" s="53" t="s">
        <v>191</v>
      </c>
      <c r="F24" s="33">
        <v>2</v>
      </c>
      <c r="G24" s="45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15.75" x14ac:dyDescent="0.25">
      <c r="B25" s="1"/>
      <c r="C25" s="49" t="s">
        <v>28</v>
      </c>
      <c r="D25" s="31" t="s">
        <v>192</v>
      </c>
      <c r="E25" s="51" t="s">
        <v>149</v>
      </c>
      <c r="F25" s="33">
        <v>8</v>
      </c>
      <c r="G25" s="45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15.75" x14ac:dyDescent="0.25">
      <c r="B26" s="1"/>
      <c r="C26" s="49" t="s">
        <v>29</v>
      </c>
      <c r="D26" s="32" t="s">
        <v>193</v>
      </c>
      <c r="E26" s="51" t="s">
        <v>148</v>
      </c>
      <c r="F26" s="33">
        <v>2</v>
      </c>
      <c r="G26" s="45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30" x14ac:dyDescent="0.25">
      <c r="B27" s="1"/>
      <c r="C27" s="49" t="s">
        <v>30</v>
      </c>
      <c r="D27" s="32" t="s">
        <v>194</v>
      </c>
      <c r="E27" s="51" t="s">
        <v>183</v>
      </c>
      <c r="F27" s="33">
        <v>1</v>
      </c>
      <c r="G27" s="45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25.5" x14ac:dyDescent="0.25">
      <c r="B28" s="1"/>
      <c r="C28" s="49" t="s">
        <v>31</v>
      </c>
      <c r="D28" s="31" t="s">
        <v>195</v>
      </c>
      <c r="E28" s="51" t="s">
        <v>183</v>
      </c>
      <c r="F28" s="33">
        <v>1</v>
      </c>
      <c r="G28" s="45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15.75" x14ac:dyDescent="0.25">
      <c r="B29" s="1"/>
      <c r="C29" s="49" t="s">
        <v>32</v>
      </c>
      <c r="D29" s="31" t="s">
        <v>196</v>
      </c>
      <c r="E29" s="53" t="s">
        <v>148</v>
      </c>
      <c r="F29" s="33">
        <v>1</v>
      </c>
      <c r="G29" s="45"/>
      <c r="H29" s="6" t="str">
        <f t="shared" si="0"/>
        <v/>
      </c>
      <c r="I29" s="4" t="str">
        <f t="shared" si="1"/>
        <v/>
      </c>
      <c r="J29" s="17" t="str">
        <f t="shared" si="2"/>
        <v/>
      </c>
    </row>
    <row r="30" spans="2:10" ht="25.5" x14ac:dyDescent="0.25">
      <c r="B30" s="1"/>
      <c r="C30" s="49" t="s">
        <v>33</v>
      </c>
      <c r="D30" s="31" t="s">
        <v>197</v>
      </c>
      <c r="E30" s="51" t="s">
        <v>191</v>
      </c>
      <c r="F30" s="33">
        <v>1</v>
      </c>
      <c r="G30" s="45"/>
      <c r="H30" s="6" t="str">
        <f t="shared" si="0"/>
        <v/>
      </c>
      <c r="I30" s="4" t="str">
        <f t="shared" si="1"/>
        <v/>
      </c>
      <c r="J30" s="17" t="str">
        <f t="shared" si="2"/>
        <v/>
      </c>
    </row>
    <row r="31" spans="2:10" ht="15.75" x14ac:dyDescent="0.25">
      <c r="B31" s="1"/>
      <c r="C31" s="49" t="s">
        <v>34</v>
      </c>
      <c r="D31" s="31" t="s">
        <v>198</v>
      </c>
      <c r="E31" s="53" t="s">
        <v>148</v>
      </c>
      <c r="F31" s="33">
        <v>4</v>
      </c>
      <c r="G31" s="45"/>
      <c r="H31" s="6" t="str">
        <f t="shared" si="0"/>
        <v/>
      </c>
      <c r="I31" s="4" t="str">
        <f t="shared" si="1"/>
        <v/>
      </c>
      <c r="J31" s="17" t="str">
        <f t="shared" si="2"/>
        <v/>
      </c>
    </row>
    <row r="32" spans="2:10" ht="15.75" x14ac:dyDescent="0.25">
      <c r="B32" s="1"/>
      <c r="C32" s="49" t="s">
        <v>35</v>
      </c>
      <c r="D32" s="31" t="s">
        <v>199</v>
      </c>
      <c r="E32" s="53" t="s">
        <v>148</v>
      </c>
      <c r="F32" s="33">
        <v>4</v>
      </c>
      <c r="G32" s="45"/>
      <c r="H32" s="6" t="str">
        <f t="shared" si="0"/>
        <v/>
      </c>
      <c r="I32" s="4" t="str">
        <f t="shared" si="1"/>
        <v/>
      </c>
      <c r="J32" s="17" t="str">
        <f t="shared" si="2"/>
        <v/>
      </c>
    </row>
    <row r="33" spans="2:10" ht="15.75" x14ac:dyDescent="0.25">
      <c r="B33" s="1"/>
      <c r="C33" s="49" t="s">
        <v>36</v>
      </c>
      <c r="D33" s="32" t="s">
        <v>200</v>
      </c>
      <c r="E33" s="52" t="s">
        <v>201</v>
      </c>
      <c r="F33" s="33">
        <v>7</v>
      </c>
      <c r="G33" s="45"/>
      <c r="H33" s="6" t="str">
        <f t="shared" si="0"/>
        <v/>
      </c>
      <c r="I33" s="4" t="str">
        <f t="shared" si="1"/>
        <v/>
      </c>
      <c r="J33" s="17" t="str">
        <f t="shared" si="2"/>
        <v/>
      </c>
    </row>
    <row r="34" spans="2:10" ht="25.5" x14ac:dyDescent="0.25">
      <c r="B34" s="1"/>
      <c r="C34" s="49" t="s">
        <v>37</v>
      </c>
      <c r="D34" s="31" t="s">
        <v>202</v>
      </c>
      <c r="E34" s="51" t="s">
        <v>148</v>
      </c>
      <c r="F34" s="33">
        <v>1</v>
      </c>
      <c r="G34" s="45"/>
      <c r="H34" s="6" t="str">
        <f t="shared" si="0"/>
        <v/>
      </c>
      <c r="I34" s="4" t="str">
        <f t="shared" si="1"/>
        <v/>
      </c>
      <c r="J34" s="17" t="str">
        <f t="shared" si="2"/>
        <v/>
      </c>
    </row>
    <row r="35" spans="2:10" ht="15.75" x14ac:dyDescent="0.25">
      <c r="B35" s="1"/>
      <c r="C35" s="49" t="s">
        <v>38</v>
      </c>
      <c r="D35" s="31" t="s">
        <v>203</v>
      </c>
      <c r="E35" s="51" t="s">
        <v>149</v>
      </c>
      <c r="F35" s="33">
        <v>3</v>
      </c>
      <c r="G35" s="45"/>
      <c r="H35" s="6" t="str">
        <f t="shared" si="0"/>
        <v/>
      </c>
      <c r="I35" s="4" t="str">
        <f t="shared" si="1"/>
        <v/>
      </c>
      <c r="J35" s="17" t="str">
        <f t="shared" si="2"/>
        <v/>
      </c>
    </row>
    <row r="36" spans="2:10" ht="25.5" x14ac:dyDescent="0.25">
      <c r="B36" s="1"/>
      <c r="C36" s="49" t="s">
        <v>39</v>
      </c>
      <c r="D36" s="31" t="s">
        <v>204</v>
      </c>
      <c r="E36" s="53" t="s">
        <v>205</v>
      </c>
      <c r="F36" s="33">
        <v>12</v>
      </c>
      <c r="G36" s="45"/>
      <c r="H36" s="6" t="str">
        <f t="shared" si="0"/>
        <v/>
      </c>
      <c r="I36" s="4" t="str">
        <f t="shared" si="1"/>
        <v/>
      </c>
      <c r="J36" s="17" t="str">
        <f t="shared" si="2"/>
        <v/>
      </c>
    </row>
    <row r="37" spans="2:10" ht="15.75" x14ac:dyDescent="0.25">
      <c r="B37" s="1"/>
      <c r="C37" s="49" t="s">
        <v>40</v>
      </c>
      <c r="D37" s="31" t="s">
        <v>206</v>
      </c>
      <c r="E37" s="53" t="s">
        <v>205</v>
      </c>
      <c r="F37" s="33">
        <v>1</v>
      </c>
      <c r="G37" s="45"/>
      <c r="H37" s="6" t="str">
        <f t="shared" si="0"/>
        <v/>
      </c>
      <c r="I37" s="4" t="str">
        <f t="shared" si="1"/>
        <v/>
      </c>
      <c r="J37" s="17" t="str">
        <f t="shared" si="2"/>
        <v/>
      </c>
    </row>
    <row r="38" spans="2:10" ht="25.5" x14ac:dyDescent="0.25">
      <c r="B38" s="1"/>
      <c r="C38" s="49" t="s">
        <v>41</v>
      </c>
      <c r="D38" s="31" t="s">
        <v>207</v>
      </c>
      <c r="E38" s="51" t="s">
        <v>205</v>
      </c>
      <c r="F38" s="33">
        <v>2</v>
      </c>
      <c r="G38" s="45"/>
      <c r="H38" s="6" t="str">
        <f t="shared" si="0"/>
        <v/>
      </c>
      <c r="I38" s="4" t="str">
        <f t="shared" si="1"/>
        <v/>
      </c>
      <c r="J38" s="17" t="str">
        <f t="shared" si="2"/>
        <v/>
      </c>
    </row>
    <row r="39" spans="2:10" ht="25.5" x14ac:dyDescent="0.25">
      <c r="B39" s="1"/>
      <c r="C39" s="49" t="s">
        <v>42</v>
      </c>
      <c r="D39" s="31" t="s">
        <v>208</v>
      </c>
      <c r="E39" s="51" t="s">
        <v>201</v>
      </c>
      <c r="F39" s="33">
        <v>15</v>
      </c>
      <c r="G39" s="45"/>
      <c r="H39" s="6" t="str">
        <f t="shared" si="0"/>
        <v/>
      </c>
      <c r="I39" s="4" t="str">
        <f t="shared" si="1"/>
        <v/>
      </c>
      <c r="J39" s="17" t="str">
        <f t="shared" si="2"/>
        <v/>
      </c>
    </row>
    <row r="40" spans="2:10" ht="25.5" x14ac:dyDescent="0.25">
      <c r="B40" s="1"/>
      <c r="C40" s="49" t="s">
        <v>43</v>
      </c>
      <c r="D40" s="31" t="s">
        <v>209</v>
      </c>
      <c r="E40" s="53" t="s">
        <v>149</v>
      </c>
      <c r="F40" s="33">
        <v>1</v>
      </c>
      <c r="G40" s="45"/>
      <c r="H40" s="6" t="str">
        <f t="shared" si="0"/>
        <v/>
      </c>
      <c r="I40" s="4" t="str">
        <f t="shared" si="1"/>
        <v/>
      </c>
      <c r="J40" s="17" t="str">
        <f t="shared" si="2"/>
        <v/>
      </c>
    </row>
    <row r="41" spans="2:10" ht="15.75" x14ac:dyDescent="0.25">
      <c r="B41" s="1"/>
      <c r="C41" s="49" t="s">
        <v>44</v>
      </c>
      <c r="D41" s="34" t="s">
        <v>210</v>
      </c>
      <c r="E41" s="53" t="s">
        <v>205</v>
      </c>
      <c r="F41" s="33">
        <v>1</v>
      </c>
      <c r="G41" s="45"/>
      <c r="H41" s="6" t="str">
        <f t="shared" si="0"/>
        <v/>
      </c>
      <c r="I41" s="4" t="str">
        <f t="shared" si="1"/>
        <v/>
      </c>
      <c r="J41" s="17" t="str">
        <f t="shared" si="2"/>
        <v/>
      </c>
    </row>
    <row r="42" spans="2:10" ht="15.75" x14ac:dyDescent="0.25">
      <c r="B42" s="1"/>
      <c r="C42" s="49" t="s">
        <v>45</v>
      </c>
      <c r="D42" s="34" t="s">
        <v>211</v>
      </c>
      <c r="E42" s="53" t="s">
        <v>149</v>
      </c>
      <c r="F42" s="33">
        <v>2</v>
      </c>
      <c r="G42" s="45"/>
      <c r="H42" s="6" t="str">
        <f t="shared" si="0"/>
        <v/>
      </c>
      <c r="I42" s="4" t="str">
        <f t="shared" si="1"/>
        <v/>
      </c>
      <c r="J42" s="17" t="str">
        <f t="shared" si="2"/>
        <v/>
      </c>
    </row>
    <row r="43" spans="2:10" ht="30" x14ac:dyDescent="0.25">
      <c r="B43" s="1"/>
      <c r="C43" s="49" t="s">
        <v>46</v>
      </c>
      <c r="D43" s="34" t="s">
        <v>212</v>
      </c>
      <c r="E43" s="53" t="s">
        <v>148</v>
      </c>
      <c r="F43" s="33">
        <v>2</v>
      </c>
      <c r="G43" s="45"/>
      <c r="H43" s="6" t="str">
        <f t="shared" si="0"/>
        <v/>
      </c>
      <c r="I43" s="4" t="str">
        <f t="shared" si="1"/>
        <v/>
      </c>
      <c r="J43" s="17" t="str">
        <f t="shared" si="2"/>
        <v/>
      </c>
    </row>
    <row r="44" spans="2:10" ht="15.75" x14ac:dyDescent="0.25">
      <c r="B44" s="1"/>
      <c r="C44" s="49" t="s">
        <v>47</v>
      </c>
      <c r="D44" s="34" t="s">
        <v>213</v>
      </c>
      <c r="E44" s="53" t="s">
        <v>148</v>
      </c>
      <c r="F44" s="33">
        <v>5</v>
      </c>
      <c r="G44" s="45"/>
      <c r="H44" s="6" t="str">
        <f t="shared" si="0"/>
        <v/>
      </c>
      <c r="I44" s="4" t="str">
        <f t="shared" si="1"/>
        <v/>
      </c>
      <c r="J44" s="17" t="str">
        <f t="shared" si="2"/>
        <v/>
      </c>
    </row>
    <row r="45" spans="2:10" ht="15.75" x14ac:dyDescent="0.25">
      <c r="B45" s="1"/>
      <c r="C45" s="49" t="s">
        <v>48</v>
      </c>
      <c r="D45" s="34" t="s">
        <v>214</v>
      </c>
      <c r="E45" s="53" t="s">
        <v>149</v>
      </c>
      <c r="F45" s="33">
        <v>5</v>
      </c>
      <c r="G45" s="45"/>
      <c r="H45" s="6" t="str">
        <f t="shared" si="0"/>
        <v/>
      </c>
      <c r="I45" s="4" t="str">
        <f t="shared" si="1"/>
        <v/>
      </c>
      <c r="J45" s="17" t="str">
        <f t="shared" si="2"/>
        <v/>
      </c>
    </row>
    <row r="46" spans="2:10" ht="15.75" x14ac:dyDescent="0.25">
      <c r="B46" s="1"/>
      <c r="C46" s="49" t="s">
        <v>49</v>
      </c>
      <c r="D46" s="34" t="s">
        <v>215</v>
      </c>
      <c r="E46" s="53" t="s">
        <v>148</v>
      </c>
      <c r="F46" s="33">
        <v>15</v>
      </c>
      <c r="G46" s="45"/>
      <c r="H46" s="6" t="str">
        <f t="shared" si="0"/>
        <v/>
      </c>
      <c r="I46" s="4" t="str">
        <f t="shared" si="1"/>
        <v/>
      </c>
      <c r="J46" s="17" t="str">
        <f t="shared" si="2"/>
        <v/>
      </c>
    </row>
    <row r="47" spans="2:10" ht="30" x14ac:dyDescent="0.25">
      <c r="B47" s="1"/>
      <c r="C47" s="49" t="s">
        <v>50</v>
      </c>
      <c r="D47" s="34" t="s">
        <v>216</v>
      </c>
      <c r="E47" s="53" t="s">
        <v>183</v>
      </c>
      <c r="F47" s="33">
        <v>1</v>
      </c>
      <c r="G47" s="45"/>
      <c r="H47" s="6" t="str">
        <f t="shared" si="0"/>
        <v/>
      </c>
      <c r="I47" s="4" t="str">
        <f t="shared" si="1"/>
        <v/>
      </c>
      <c r="J47" s="17" t="str">
        <f t="shared" si="2"/>
        <v/>
      </c>
    </row>
    <row r="48" spans="2:10" ht="30" x14ac:dyDescent="0.25">
      <c r="B48" s="1"/>
      <c r="C48" s="49" t="s">
        <v>51</v>
      </c>
      <c r="D48" s="34" t="s">
        <v>217</v>
      </c>
      <c r="E48" s="53" t="s">
        <v>149</v>
      </c>
      <c r="F48" s="33">
        <v>3</v>
      </c>
      <c r="G48" s="45"/>
      <c r="H48" s="6" t="str">
        <f t="shared" si="0"/>
        <v/>
      </c>
      <c r="I48" s="4" t="str">
        <f t="shared" si="1"/>
        <v/>
      </c>
      <c r="J48" s="17" t="str">
        <f t="shared" si="2"/>
        <v/>
      </c>
    </row>
    <row r="49" spans="2:10" ht="15.75" x14ac:dyDescent="0.25">
      <c r="B49" s="1"/>
      <c r="C49" s="49" t="s">
        <v>52</v>
      </c>
      <c r="D49" s="34" t="s">
        <v>218</v>
      </c>
      <c r="E49" s="53" t="s">
        <v>148</v>
      </c>
      <c r="F49" s="33">
        <v>2</v>
      </c>
      <c r="G49" s="45"/>
      <c r="H49" s="6" t="str">
        <f t="shared" si="0"/>
        <v/>
      </c>
      <c r="I49" s="4" t="str">
        <f t="shared" si="1"/>
        <v/>
      </c>
      <c r="J49" s="17" t="str">
        <f t="shared" si="2"/>
        <v/>
      </c>
    </row>
    <row r="50" spans="2:10" ht="25.5" x14ac:dyDescent="0.25">
      <c r="B50" s="1"/>
      <c r="C50" s="49" t="s">
        <v>53</v>
      </c>
      <c r="D50" s="31" t="s">
        <v>219</v>
      </c>
      <c r="E50" s="53" t="s">
        <v>149</v>
      </c>
      <c r="F50" s="33">
        <v>1</v>
      </c>
      <c r="G50" s="45"/>
      <c r="H50" s="6" t="str">
        <f t="shared" si="0"/>
        <v/>
      </c>
      <c r="I50" s="4" t="str">
        <f t="shared" si="1"/>
        <v/>
      </c>
      <c r="J50" s="17" t="str">
        <f t="shared" si="2"/>
        <v/>
      </c>
    </row>
    <row r="51" spans="2:10" ht="15.75" x14ac:dyDescent="0.25">
      <c r="B51" s="1"/>
      <c r="C51" s="49" t="s">
        <v>54</v>
      </c>
      <c r="D51" s="31" t="s">
        <v>220</v>
      </c>
      <c r="E51" s="51" t="s">
        <v>149</v>
      </c>
      <c r="F51" s="33">
        <v>2</v>
      </c>
      <c r="G51" s="45"/>
      <c r="H51" s="6" t="str">
        <f t="shared" si="0"/>
        <v/>
      </c>
      <c r="I51" s="4" t="str">
        <f t="shared" si="1"/>
        <v/>
      </c>
      <c r="J51" s="17" t="str">
        <f t="shared" si="2"/>
        <v/>
      </c>
    </row>
    <row r="52" spans="2:10" ht="25.5" x14ac:dyDescent="0.25">
      <c r="B52" s="1"/>
      <c r="C52" s="49" t="s">
        <v>55</v>
      </c>
      <c r="D52" s="31" t="s">
        <v>221</v>
      </c>
      <c r="E52" s="51" t="s">
        <v>149</v>
      </c>
      <c r="F52" s="33">
        <v>2</v>
      </c>
      <c r="G52" s="45"/>
      <c r="H52" s="6" t="str">
        <f t="shared" si="0"/>
        <v/>
      </c>
      <c r="I52" s="4" t="str">
        <f t="shared" si="1"/>
        <v/>
      </c>
      <c r="J52" s="17" t="str">
        <f t="shared" si="2"/>
        <v/>
      </c>
    </row>
    <row r="53" spans="2:10" ht="15.75" x14ac:dyDescent="0.25">
      <c r="B53" s="1"/>
      <c r="C53" s="49" t="s">
        <v>56</v>
      </c>
      <c r="D53" s="31" t="s">
        <v>222</v>
      </c>
      <c r="E53" s="51" t="s">
        <v>149</v>
      </c>
      <c r="F53" s="33">
        <v>3</v>
      </c>
      <c r="G53" s="45"/>
      <c r="H53" s="6" t="str">
        <f t="shared" si="0"/>
        <v/>
      </c>
      <c r="I53" s="4" t="str">
        <f t="shared" si="1"/>
        <v/>
      </c>
      <c r="J53" s="17" t="str">
        <f t="shared" si="2"/>
        <v/>
      </c>
    </row>
    <row r="54" spans="2:10" ht="15.75" x14ac:dyDescent="0.25">
      <c r="B54" s="1"/>
      <c r="C54" s="49" t="s">
        <v>59</v>
      </c>
      <c r="D54" s="31" t="s">
        <v>223</v>
      </c>
      <c r="E54" s="51" t="s">
        <v>149</v>
      </c>
      <c r="F54" s="33">
        <v>2</v>
      </c>
      <c r="G54" s="45"/>
      <c r="H54" s="6" t="str">
        <f t="shared" si="0"/>
        <v/>
      </c>
      <c r="I54" s="4" t="str">
        <f t="shared" si="1"/>
        <v/>
      </c>
      <c r="J54" s="17" t="str">
        <f t="shared" si="2"/>
        <v/>
      </c>
    </row>
    <row r="55" spans="2:10" ht="25.5" x14ac:dyDescent="0.25">
      <c r="B55" s="1"/>
      <c r="C55" s="49" t="s">
        <v>60</v>
      </c>
      <c r="D55" s="31" t="s">
        <v>224</v>
      </c>
      <c r="E55" s="51" t="s">
        <v>149</v>
      </c>
      <c r="F55" s="33">
        <v>1</v>
      </c>
      <c r="G55" s="45"/>
      <c r="H55" s="6" t="str">
        <f t="shared" si="0"/>
        <v/>
      </c>
      <c r="I55" s="4" t="str">
        <f t="shared" si="1"/>
        <v/>
      </c>
      <c r="J55" s="17" t="str">
        <f t="shared" si="2"/>
        <v/>
      </c>
    </row>
    <row r="56" spans="2:10" ht="15.75" x14ac:dyDescent="0.25">
      <c r="B56" s="1"/>
      <c r="C56" s="49" t="s">
        <v>61</v>
      </c>
      <c r="D56" s="31" t="s">
        <v>225</v>
      </c>
      <c r="E56" s="51" t="s">
        <v>149</v>
      </c>
      <c r="F56" s="33">
        <v>1</v>
      </c>
      <c r="G56" s="45"/>
      <c r="H56" s="6" t="str">
        <f t="shared" si="0"/>
        <v/>
      </c>
      <c r="I56" s="4" t="str">
        <f t="shared" si="1"/>
        <v/>
      </c>
      <c r="J56" s="17" t="str">
        <f t="shared" si="2"/>
        <v/>
      </c>
    </row>
    <row r="57" spans="2:10" ht="25.5" x14ac:dyDescent="0.25">
      <c r="B57" s="1"/>
      <c r="C57" s="49" t="s">
        <v>62</v>
      </c>
      <c r="D57" s="31" t="s">
        <v>226</v>
      </c>
      <c r="E57" s="53" t="s">
        <v>205</v>
      </c>
      <c r="F57" s="33">
        <v>2</v>
      </c>
      <c r="G57" s="45"/>
      <c r="H57" s="6" t="str">
        <f t="shared" si="0"/>
        <v/>
      </c>
      <c r="I57" s="4" t="str">
        <f t="shared" si="1"/>
        <v/>
      </c>
      <c r="J57" s="17" t="str">
        <f t="shared" si="2"/>
        <v/>
      </c>
    </row>
    <row r="58" spans="2:10" ht="15.75" x14ac:dyDescent="0.25">
      <c r="B58" s="1"/>
      <c r="C58" s="49" t="s">
        <v>63</v>
      </c>
      <c r="D58" s="31" t="s">
        <v>227</v>
      </c>
      <c r="E58" s="51" t="s">
        <v>149</v>
      </c>
      <c r="F58" s="33">
        <v>2</v>
      </c>
      <c r="G58" s="45"/>
      <c r="H58" s="6" t="str">
        <f t="shared" si="0"/>
        <v/>
      </c>
      <c r="I58" s="4" t="str">
        <f t="shared" si="1"/>
        <v/>
      </c>
      <c r="J58" s="17" t="str">
        <f t="shared" si="2"/>
        <v/>
      </c>
    </row>
    <row r="59" spans="2:10" ht="25.5" x14ac:dyDescent="0.25">
      <c r="B59" s="1"/>
      <c r="C59" s="49" t="s">
        <v>64</v>
      </c>
      <c r="D59" s="31" t="s">
        <v>228</v>
      </c>
      <c r="E59" s="51" t="s">
        <v>205</v>
      </c>
      <c r="F59" s="33">
        <v>2</v>
      </c>
      <c r="G59" s="45"/>
      <c r="H59" s="6" t="str">
        <f t="shared" si="0"/>
        <v/>
      </c>
      <c r="I59" s="4" t="str">
        <f t="shared" si="1"/>
        <v/>
      </c>
      <c r="J59" s="17" t="str">
        <f t="shared" si="2"/>
        <v/>
      </c>
    </row>
    <row r="60" spans="2:10" ht="15.75" x14ac:dyDescent="0.25">
      <c r="B60" s="1"/>
      <c r="C60" s="49" t="s">
        <v>65</v>
      </c>
      <c r="D60" s="31" t="s">
        <v>229</v>
      </c>
      <c r="E60" s="51" t="s">
        <v>149</v>
      </c>
      <c r="F60" s="33">
        <v>1</v>
      </c>
      <c r="G60" s="45"/>
      <c r="H60" s="6" t="str">
        <f t="shared" si="0"/>
        <v/>
      </c>
      <c r="I60" s="4" t="str">
        <f t="shared" si="1"/>
        <v/>
      </c>
      <c r="J60" s="17" t="str">
        <f t="shared" si="2"/>
        <v/>
      </c>
    </row>
    <row r="61" spans="2:10" ht="30" x14ac:dyDescent="0.25">
      <c r="B61" s="1"/>
      <c r="C61" s="49" t="s">
        <v>66</v>
      </c>
      <c r="D61" s="32" t="s">
        <v>230</v>
      </c>
      <c r="E61" s="52" t="s">
        <v>148</v>
      </c>
      <c r="F61" s="33">
        <v>2</v>
      </c>
      <c r="G61" s="45"/>
      <c r="H61" s="6" t="str">
        <f t="shared" si="0"/>
        <v/>
      </c>
      <c r="I61" s="4" t="str">
        <f t="shared" si="1"/>
        <v/>
      </c>
      <c r="J61" s="17" t="str">
        <f t="shared" si="2"/>
        <v/>
      </c>
    </row>
    <row r="62" spans="2:10" ht="30" x14ac:dyDescent="0.25">
      <c r="B62" s="1"/>
      <c r="C62" s="49" t="s">
        <v>67</v>
      </c>
      <c r="D62" s="32" t="s">
        <v>231</v>
      </c>
      <c r="E62" s="52" t="s">
        <v>148</v>
      </c>
      <c r="F62" s="33">
        <v>4</v>
      </c>
      <c r="G62" s="45"/>
      <c r="H62" s="6" t="str">
        <f t="shared" si="0"/>
        <v/>
      </c>
      <c r="I62" s="4" t="str">
        <f t="shared" si="1"/>
        <v/>
      </c>
      <c r="J62" s="17" t="str">
        <f t="shared" si="2"/>
        <v/>
      </c>
    </row>
    <row r="63" spans="2:10" ht="30" x14ac:dyDescent="0.25">
      <c r="B63" s="1"/>
      <c r="C63" s="49" t="s">
        <v>68</v>
      </c>
      <c r="D63" s="32" t="s">
        <v>232</v>
      </c>
      <c r="E63" s="52" t="s">
        <v>233</v>
      </c>
      <c r="F63" s="33">
        <v>3</v>
      </c>
      <c r="G63" s="45"/>
      <c r="H63" s="6" t="str">
        <f t="shared" si="0"/>
        <v/>
      </c>
      <c r="I63" s="4" t="str">
        <f t="shared" si="1"/>
        <v/>
      </c>
      <c r="J63" s="17" t="str">
        <f t="shared" si="2"/>
        <v/>
      </c>
    </row>
    <row r="64" spans="2:10" ht="30" x14ac:dyDescent="0.25">
      <c r="B64" s="1"/>
      <c r="C64" s="49" t="s">
        <v>69</v>
      </c>
      <c r="D64" s="32" t="s">
        <v>234</v>
      </c>
      <c r="E64" s="52" t="s">
        <v>235</v>
      </c>
      <c r="F64" s="33">
        <v>3</v>
      </c>
      <c r="G64" s="45"/>
      <c r="H64" s="6" t="str">
        <f t="shared" si="0"/>
        <v/>
      </c>
      <c r="I64" s="4" t="str">
        <f t="shared" si="1"/>
        <v/>
      </c>
      <c r="J64" s="17" t="str">
        <f t="shared" si="2"/>
        <v/>
      </c>
    </row>
    <row r="65" spans="2:10" ht="25.5" x14ac:dyDescent="0.25">
      <c r="B65" s="1"/>
      <c r="C65" s="49" t="s">
        <v>70</v>
      </c>
      <c r="D65" s="31" t="s">
        <v>236</v>
      </c>
      <c r="E65" s="51" t="s">
        <v>205</v>
      </c>
      <c r="F65" s="33">
        <v>1</v>
      </c>
      <c r="G65" s="45"/>
      <c r="H65" s="6" t="str">
        <f t="shared" si="0"/>
        <v/>
      </c>
      <c r="I65" s="4" t="str">
        <f t="shared" si="1"/>
        <v/>
      </c>
      <c r="J65" s="17" t="str">
        <f t="shared" si="2"/>
        <v/>
      </c>
    </row>
    <row r="66" spans="2:10" ht="15.75" x14ac:dyDescent="0.25">
      <c r="B66" s="1"/>
      <c r="C66" s="49" t="s">
        <v>71</v>
      </c>
      <c r="D66" s="32" t="s">
        <v>237</v>
      </c>
      <c r="E66" s="51" t="s">
        <v>148</v>
      </c>
      <c r="F66" s="33">
        <v>3</v>
      </c>
      <c r="G66" s="45"/>
      <c r="H66" s="6" t="str">
        <f t="shared" si="0"/>
        <v/>
      </c>
      <c r="I66" s="4" t="str">
        <f t="shared" si="1"/>
        <v/>
      </c>
      <c r="J66" s="17" t="str">
        <f t="shared" si="2"/>
        <v/>
      </c>
    </row>
    <row r="67" spans="2:10" ht="15.75" x14ac:dyDescent="0.25">
      <c r="B67" s="1"/>
      <c r="C67" s="49" t="s">
        <v>72</v>
      </c>
      <c r="D67" s="32" t="s">
        <v>238</v>
      </c>
      <c r="E67" s="51" t="s">
        <v>149</v>
      </c>
      <c r="F67" s="33">
        <v>3</v>
      </c>
      <c r="G67" s="45"/>
      <c r="H67" s="6" t="str">
        <f t="shared" si="0"/>
        <v/>
      </c>
      <c r="I67" s="4" t="str">
        <f t="shared" si="1"/>
        <v/>
      </c>
      <c r="J67" s="17" t="str">
        <f t="shared" si="2"/>
        <v/>
      </c>
    </row>
    <row r="68" spans="2:10" ht="15.75" x14ac:dyDescent="0.25">
      <c r="B68" s="1"/>
      <c r="C68" s="49" t="s">
        <v>73</v>
      </c>
      <c r="D68" s="31" t="s">
        <v>239</v>
      </c>
      <c r="E68" s="51" t="s">
        <v>148</v>
      </c>
      <c r="F68" s="33">
        <v>5</v>
      </c>
      <c r="G68" s="45"/>
      <c r="H68" s="6" t="str">
        <f t="shared" si="0"/>
        <v/>
      </c>
      <c r="I68" s="4" t="str">
        <f t="shared" si="1"/>
        <v/>
      </c>
      <c r="J68" s="17" t="str">
        <f t="shared" si="2"/>
        <v/>
      </c>
    </row>
    <row r="69" spans="2:10" ht="15.75" x14ac:dyDescent="0.25">
      <c r="B69" s="1"/>
      <c r="C69" s="49" t="s">
        <v>74</v>
      </c>
      <c r="D69" s="31" t="s">
        <v>240</v>
      </c>
      <c r="E69" s="51" t="s">
        <v>148</v>
      </c>
      <c r="F69" s="33">
        <v>5</v>
      </c>
      <c r="G69" s="45"/>
      <c r="H69" s="6" t="str">
        <f t="shared" si="0"/>
        <v/>
      </c>
      <c r="I69" s="4" t="str">
        <f t="shared" si="1"/>
        <v/>
      </c>
      <c r="J69" s="17" t="str">
        <f t="shared" si="2"/>
        <v/>
      </c>
    </row>
    <row r="70" spans="2:10" ht="25.5" x14ac:dyDescent="0.25">
      <c r="B70" s="1"/>
      <c r="C70" s="49" t="s">
        <v>75</v>
      </c>
      <c r="D70" s="31" t="s">
        <v>241</v>
      </c>
      <c r="E70" s="51" t="s">
        <v>148</v>
      </c>
      <c r="F70" s="33">
        <v>4</v>
      </c>
      <c r="G70" s="45"/>
      <c r="H70" s="6" t="str">
        <f t="shared" si="0"/>
        <v/>
      </c>
      <c r="I70" s="4" t="str">
        <f t="shared" si="1"/>
        <v/>
      </c>
      <c r="J70" s="17" t="str">
        <f t="shared" si="2"/>
        <v/>
      </c>
    </row>
    <row r="71" spans="2:10" ht="15.75" x14ac:dyDescent="0.25">
      <c r="B71" s="1"/>
      <c r="C71" s="49" t="s">
        <v>76</v>
      </c>
      <c r="D71" s="32" t="s">
        <v>242</v>
      </c>
      <c r="E71" s="51" t="s">
        <v>205</v>
      </c>
      <c r="F71" s="33">
        <v>3</v>
      </c>
      <c r="G71" s="45"/>
      <c r="H71" s="6" t="str">
        <f t="shared" si="0"/>
        <v/>
      </c>
      <c r="I71" s="4" t="str">
        <f t="shared" si="1"/>
        <v/>
      </c>
      <c r="J71" s="17" t="str">
        <f t="shared" si="2"/>
        <v/>
      </c>
    </row>
    <row r="72" spans="2:10" ht="15.75" x14ac:dyDescent="0.25">
      <c r="B72" s="1"/>
      <c r="C72" s="49" t="s">
        <v>77</v>
      </c>
      <c r="D72" s="32" t="s">
        <v>243</v>
      </c>
      <c r="E72" s="53" t="s">
        <v>148</v>
      </c>
      <c r="F72" s="33">
        <v>5</v>
      </c>
      <c r="G72" s="45"/>
      <c r="H72" s="6" t="str">
        <f t="shared" si="0"/>
        <v/>
      </c>
      <c r="I72" s="4" t="str">
        <f t="shared" si="1"/>
        <v/>
      </c>
      <c r="J72" s="17" t="str">
        <f t="shared" si="2"/>
        <v/>
      </c>
    </row>
    <row r="73" spans="2:10" ht="30" x14ac:dyDescent="0.25">
      <c r="B73" s="1"/>
      <c r="C73" s="49" t="s">
        <v>78</v>
      </c>
      <c r="D73" s="32" t="s">
        <v>244</v>
      </c>
      <c r="E73" s="53" t="s">
        <v>233</v>
      </c>
      <c r="F73" s="33">
        <v>1</v>
      </c>
      <c r="G73" s="45"/>
      <c r="H73" s="6" t="str">
        <f t="shared" si="0"/>
        <v/>
      </c>
      <c r="I73" s="4" t="str">
        <f t="shared" si="1"/>
        <v/>
      </c>
      <c r="J73" s="17" t="str">
        <f t="shared" si="2"/>
        <v/>
      </c>
    </row>
    <row r="74" spans="2:10" ht="15.75" x14ac:dyDescent="0.25">
      <c r="B74" s="1"/>
      <c r="C74" s="49" t="s">
        <v>79</v>
      </c>
      <c r="D74" s="32" t="s">
        <v>245</v>
      </c>
      <c r="E74" s="53" t="s">
        <v>148</v>
      </c>
      <c r="F74" s="33">
        <v>1</v>
      </c>
      <c r="G74" s="45"/>
      <c r="H74" s="6" t="str">
        <f t="shared" si="0"/>
        <v/>
      </c>
      <c r="I74" s="4" t="str">
        <f t="shared" si="1"/>
        <v/>
      </c>
      <c r="J74" s="17" t="str">
        <f t="shared" si="2"/>
        <v/>
      </c>
    </row>
    <row r="75" spans="2:10" ht="15.75" x14ac:dyDescent="0.25">
      <c r="B75" s="1"/>
      <c r="C75" s="49" t="s">
        <v>80</v>
      </c>
      <c r="D75" s="32" t="s">
        <v>246</v>
      </c>
      <c r="E75" s="53" t="s">
        <v>148</v>
      </c>
      <c r="F75" s="33">
        <v>2</v>
      </c>
      <c r="G75" s="45"/>
      <c r="H75" s="6" t="str">
        <f t="shared" si="0"/>
        <v/>
      </c>
      <c r="I75" s="4" t="str">
        <f t="shared" si="1"/>
        <v/>
      </c>
      <c r="J75" s="17" t="str">
        <f t="shared" si="2"/>
        <v/>
      </c>
    </row>
    <row r="76" spans="2:10" ht="30" x14ac:dyDescent="0.25">
      <c r="B76" s="1"/>
      <c r="C76" s="49" t="s">
        <v>81</v>
      </c>
      <c r="D76" s="32" t="s">
        <v>247</v>
      </c>
      <c r="E76" s="53" t="s">
        <v>148</v>
      </c>
      <c r="F76" s="33">
        <v>4</v>
      </c>
      <c r="G76" s="45"/>
      <c r="H76" s="6" t="str">
        <f t="shared" si="0"/>
        <v/>
      </c>
      <c r="I76" s="4" t="str">
        <f t="shared" si="1"/>
        <v/>
      </c>
      <c r="J76" s="17" t="str">
        <f t="shared" si="2"/>
        <v/>
      </c>
    </row>
    <row r="77" spans="2:10" ht="15.75" x14ac:dyDescent="0.25">
      <c r="B77" s="1"/>
      <c r="C77" s="49" t="s">
        <v>82</v>
      </c>
      <c r="D77" s="32" t="s">
        <v>248</v>
      </c>
      <c r="E77" s="53" t="s">
        <v>148</v>
      </c>
      <c r="F77" s="33">
        <v>4</v>
      </c>
      <c r="G77" s="45"/>
      <c r="H77" s="6" t="str">
        <f t="shared" ref="H77:H140" si="3">IF(G77&gt;0,ROUND(+G77,2)*F77,"")</f>
        <v/>
      </c>
      <c r="I77" s="4" t="str">
        <f t="shared" ref="I77:I140" si="4">IF(G77&gt;0,ROUND(+H77,2)*1.23,"")</f>
        <v/>
      </c>
      <c r="J77" s="17" t="str">
        <f t="shared" ref="J77:J140" si="5">IF(G77&gt;0,+I77/F77,"")</f>
        <v/>
      </c>
    </row>
    <row r="78" spans="2:10" ht="15.75" x14ac:dyDescent="0.25">
      <c r="B78" s="1"/>
      <c r="C78" s="49" t="s">
        <v>83</v>
      </c>
      <c r="D78" s="32" t="s">
        <v>249</v>
      </c>
      <c r="E78" s="53" t="s">
        <v>148</v>
      </c>
      <c r="F78" s="33">
        <v>4</v>
      </c>
      <c r="G78" s="45"/>
      <c r="H78" s="6" t="str">
        <f t="shared" si="3"/>
        <v/>
      </c>
      <c r="I78" s="4" t="str">
        <f t="shared" si="4"/>
        <v/>
      </c>
      <c r="J78" s="17" t="str">
        <f t="shared" si="5"/>
        <v/>
      </c>
    </row>
    <row r="79" spans="2:10" ht="15.75" x14ac:dyDescent="0.25">
      <c r="B79" s="1"/>
      <c r="C79" s="49" t="s">
        <v>84</v>
      </c>
      <c r="D79" s="32" t="s">
        <v>250</v>
      </c>
      <c r="E79" s="53" t="s">
        <v>148</v>
      </c>
      <c r="F79" s="33">
        <v>4</v>
      </c>
      <c r="G79" s="45"/>
      <c r="H79" s="6" t="str">
        <f t="shared" si="3"/>
        <v/>
      </c>
      <c r="I79" s="4" t="str">
        <f t="shared" si="4"/>
        <v/>
      </c>
      <c r="J79" s="17" t="str">
        <f t="shared" si="5"/>
        <v/>
      </c>
    </row>
    <row r="80" spans="2:10" ht="15.75" x14ac:dyDescent="0.25">
      <c r="B80" s="1"/>
      <c r="C80" s="49" t="s">
        <v>85</v>
      </c>
      <c r="D80" s="32" t="s">
        <v>251</v>
      </c>
      <c r="E80" s="53" t="s">
        <v>148</v>
      </c>
      <c r="F80" s="33">
        <v>4</v>
      </c>
      <c r="G80" s="45"/>
      <c r="H80" s="6" t="str">
        <f t="shared" si="3"/>
        <v/>
      </c>
      <c r="I80" s="4" t="str">
        <f t="shared" si="4"/>
        <v/>
      </c>
      <c r="J80" s="17" t="str">
        <f t="shared" si="5"/>
        <v/>
      </c>
    </row>
    <row r="81" spans="2:10" ht="15.75" x14ac:dyDescent="0.25">
      <c r="B81" s="1"/>
      <c r="C81" s="49" t="s">
        <v>86</v>
      </c>
      <c r="D81" s="32" t="s">
        <v>252</v>
      </c>
      <c r="E81" s="53" t="s">
        <v>148</v>
      </c>
      <c r="F81" s="33">
        <v>4</v>
      </c>
      <c r="G81" s="45"/>
      <c r="H81" s="6" t="str">
        <f t="shared" si="3"/>
        <v/>
      </c>
      <c r="I81" s="4" t="str">
        <f t="shared" si="4"/>
        <v/>
      </c>
      <c r="J81" s="17" t="str">
        <f t="shared" si="5"/>
        <v/>
      </c>
    </row>
    <row r="82" spans="2:10" ht="15.75" x14ac:dyDescent="0.25">
      <c r="B82" s="1"/>
      <c r="C82" s="49" t="s">
        <v>87</v>
      </c>
      <c r="D82" s="32" t="s">
        <v>253</v>
      </c>
      <c r="E82" s="53" t="s">
        <v>201</v>
      </c>
      <c r="F82" s="33">
        <v>3</v>
      </c>
      <c r="G82" s="45"/>
      <c r="H82" s="6" t="str">
        <f t="shared" si="3"/>
        <v/>
      </c>
      <c r="I82" s="4" t="str">
        <f t="shared" si="4"/>
        <v/>
      </c>
      <c r="J82" s="17" t="str">
        <f t="shared" si="5"/>
        <v/>
      </c>
    </row>
    <row r="83" spans="2:10" ht="15.75" x14ac:dyDescent="0.25">
      <c r="B83" s="1"/>
      <c r="C83" s="49" t="s">
        <v>88</v>
      </c>
      <c r="D83" s="32" t="s">
        <v>254</v>
      </c>
      <c r="E83" s="53" t="s">
        <v>201</v>
      </c>
      <c r="F83" s="33">
        <v>2</v>
      </c>
      <c r="G83" s="45"/>
      <c r="H83" s="6" t="str">
        <f t="shared" si="3"/>
        <v/>
      </c>
      <c r="I83" s="4" t="str">
        <f t="shared" si="4"/>
        <v/>
      </c>
      <c r="J83" s="17" t="str">
        <f t="shared" si="5"/>
        <v/>
      </c>
    </row>
    <row r="84" spans="2:10" ht="15.75" x14ac:dyDescent="0.25">
      <c r="B84" s="1"/>
      <c r="C84" s="49" t="s">
        <v>89</v>
      </c>
      <c r="D84" s="32" t="s">
        <v>255</v>
      </c>
      <c r="E84" s="53" t="s">
        <v>183</v>
      </c>
      <c r="F84" s="33">
        <v>2</v>
      </c>
      <c r="G84" s="45"/>
      <c r="H84" s="6" t="str">
        <f t="shared" si="3"/>
        <v/>
      </c>
      <c r="I84" s="4" t="str">
        <f t="shared" si="4"/>
        <v/>
      </c>
      <c r="J84" s="17" t="str">
        <f t="shared" si="5"/>
        <v/>
      </c>
    </row>
    <row r="85" spans="2:10" ht="15.75" x14ac:dyDescent="0.25">
      <c r="B85" s="1"/>
      <c r="C85" s="49" t="s">
        <v>90</v>
      </c>
      <c r="D85" s="31" t="s">
        <v>256</v>
      </c>
      <c r="E85" s="53" t="s">
        <v>148</v>
      </c>
      <c r="F85" s="33">
        <v>1</v>
      </c>
      <c r="G85" s="45"/>
      <c r="H85" s="6" t="str">
        <f t="shared" si="3"/>
        <v/>
      </c>
      <c r="I85" s="4" t="str">
        <f t="shared" si="4"/>
        <v/>
      </c>
      <c r="J85" s="17" t="str">
        <f t="shared" si="5"/>
        <v/>
      </c>
    </row>
    <row r="86" spans="2:10" ht="25.5" x14ac:dyDescent="0.25">
      <c r="B86" s="1"/>
      <c r="C86" s="49" t="s">
        <v>91</v>
      </c>
      <c r="D86" s="31" t="s">
        <v>257</v>
      </c>
      <c r="E86" s="53" t="s">
        <v>148</v>
      </c>
      <c r="F86" s="33">
        <v>1</v>
      </c>
      <c r="G86" s="45"/>
      <c r="H86" s="6" t="str">
        <f t="shared" si="3"/>
        <v/>
      </c>
      <c r="I86" s="4" t="str">
        <f t="shared" si="4"/>
        <v/>
      </c>
      <c r="J86" s="17" t="str">
        <f t="shared" si="5"/>
        <v/>
      </c>
    </row>
    <row r="87" spans="2:10" ht="15.75" x14ac:dyDescent="0.25">
      <c r="B87" s="1"/>
      <c r="C87" s="49" t="s">
        <v>92</v>
      </c>
      <c r="D87" s="31" t="s">
        <v>258</v>
      </c>
      <c r="E87" s="53" t="s">
        <v>148</v>
      </c>
      <c r="F87" s="33">
        <v>2</v>
      </c>
      <c r="G87" s="45"/>
      <c r="H87" s="6" t="str">
        <f t="shared" si="3"/>
        <v/>
      </c>
      <c r="I87" s="4" t="str">
        <f t="shared" si="4"/>
        <v/>
      </c>
      <c r="J87" s="17" t="str">
        <f t="shared" si="5"/>
        <v/>
      </c>
    </row>
    <row r="88" spans="2:10" ht="30" x14ac:dyDescent="0.25">
      <c r="B88" s="1"/>
      <c r="C88" s="49" t="s">
        <v>93</v>
      </c>
      <c r="D88" s="32" t="s">
        <v>259</v>
      </c>
      <c r="E88" s="52" t="s">
        <v>148</v>
      </c>
      <c r="F88" s="33">
        <v>1</v>
      </c>
      <c r="G88" s="45"/>
      <c r="H88" s="6" t="str">
        <f t="shared" si="3"/>
        <v/>
      </c>
      <c r="I88" s="4" t="str">
        <f t="shared" si="4"/>
        <v/>
      </c>
      <c r="J88" s="17" t="str">
        <f t="shared" si="5"/>
        <v/>
      </c>
    </row>
    <row r="89" spans="2:10" ht="15.75" x14ac:dyDescent="0.25">
      <c r="B89" s="1"/>
      <c r="C89" s="49" t="s">
        <v>94</v>
      </c>
      <c r="D89" s="32" t="s">
        <v>260</v>
      </c>
      <c r="E89" s="52" t="s">
        <v>148</v>
      </c>
      <c r="F89" s="37">
        <v>4</v>
      </c>
      <c r="G89" s="45"/>
      <c r="H89" s="6" t="str">
        <f t="shared" si="3"/>
        <v/>
      </c>
      <c r="I89" s="4" t="str">
        <f t="shared" si="4"/>
        <v/>
      </c>
      <c r="J89" s="17" t="str">
        <f t="shared" si="5"/>
        <v/>
      </c>
    </row>
    <row r="90" spans="2:10" ht="25.5" x14ac:dyDescent="0.25">
      <c r="B90" s="1"/>
      <c r="C90" s="49" t="s">
        <v>95</v>
      </c>
      <c r="D90" s="31" t="s">
        <v>261</v>
      </c>
      <c r="E90" s="51" t="s">
        <v>262</v>
      </c>
      <c r="F90" s="37">
        <v>1</v>
      </c>
      <c r="G90" s="45"/>
      <c r="H90" s="6" t="str">
        <f t="shared" si="3"/>
        <v/>
      </c>
      <c r="I90" s="4" t="str">
        <f t="shared" si="4"/>
        <v/>
      </c>
      <c r="J90" s="17" t="str">
        <f t="shared" si="5"/>
        <v/>
      </c>
    </row>
    <row r="91" spans="2:10" ht="25.5" x14ac:dyDescent="0.25">
      <c r="B91" s="1"/>
      <c r="C91" s="49" t="s">
        <v>96</v>
      </c>
      <c r="D91" s="31" t="s">
        <v>263</v>
      </c>
      <c r="E91" s="51" t="s">
        <v>149</v>
      </c>
      <c r="F91" s="37">
        <v>1</v>
      </c>
      <c r="G91" s="45"/>
      <c r="H91" s="6" t="str">
        <f t="shared" si="3"/>
        <v/>
      </c>
      <c r="I91" s="4" t="str">
        <f t="shared" si="4"/>
        <v/>
      </c>
      <c r="J91" s="17" t="str">
        <f t="shared" si="5"/>
        <v/>
      </c>
    </row>
    <row r="92" spans="2:10" ht="15.75" x14ac:dyDescent="0.25">
      <c r="B92" s="1"/>
      <c r="C92" s="49" t="s">
        <v>97</v>
      </c>
      <c r="D92" s="31" t="s">
        <v>264</v>
      </c>
      <c r="E92" s="53" t="s">
        <v>149</v>
      </c>
      <c r="F92" s="37">
        <v>3</v>
      </c>
      <c r="G92" s="45"/>
      <c r="H92" s="6" t="str">
        <f t="shared" si="3"/>
        <v/>
      </c>
      <c r="I92" s="4" t="str">
        <f t="shared" si="4"/>
        <v/>
      </c>
      <c r="J92" s="17" t="str">
        <f t="shared" si="5"/>
        <v/>
      </c>
    </row>
    <row r="93" spans="2:10" ht="15.75" x14ac:dyDescent="0.25">
      <c r="B93" s="1"/>
      <c r="C93" s="49" t="s">
        <v>98</v>
      </c>
      <c r="D93" s="32" t="s">
        <v>265</v>
      </c>
      <c r="E93" s="52" t="s">
        <v>191</v>
      </c>
      <c r="F93" s="37">
        <v>3</v>
      </c>
      <c r="G93" s="45"/>
      <c r="H93" s="6" t="str">
        <f t="shared" si="3"/>
        <v/>
      </c>
      <c r="I93" s="4" t="str">
        <f t="shared" si="4"/>
        <v/>
      </c>
      <c r="J93" s="17" t="str">
        <f t="shared" si="5"/>
        <v/>
      </c>
    </row>
    <row r="94" spans="2:10" ht="25.5" x14ac:dyDescent="0.25">
      <c r="B94" s="1"/>
      <c r="C94" s="49" t="s">
        <v>99</v>
      </c>
      <c r="D94" s="31" t="s">
        <v>266</v>
      </c>
      <c r="E94" s="51" t="s">
        <v>148</v>
      </c>
      <c r="F94" s="37">
        <v>2</v>
      </c>
      <c r="G94" s="45"/>
      <c r="H94" s="6" t="str">
        <f t="shared" si="3"/>
        <v/>
      </c>
      <c r="I94" s="4" t="str">
        <f t="shared" si="4"/>
        <v/>
      </c>
      <c r="J94" s="17" t="str">
        <f t="shared" si="5"/>
        <v/>
      </c>
    </row>
    <row r="95" spans="2:10" ht="25.5" x14ac:dyDescent="0.25">
      <c r="B95" s="1"/>
      <c r="C95" s="49" t="s">
        <v>100</v>
      </c>
      <c r="D95" s="31" t="s">
        <v>267</v>
      </c>
      <c r="E95" s="51" t="s">
        <v>183</v>
      </c>
      <c r="F95" s="37">
        <v>4</v>
      </c>
      <c r="G95" s="45"/>
      <c r="H95" s="6" t="str">
        <f t="shared" si="3"/>
        <v/>
      </c>
      <c r="I95" s="4" t="str">
        <f t="shared" si="4"/>
        <v/>
      </c>
      <c r="J95" s="17" t="str">
        <f t="shared" si="5"/>
        <v/>
      </c>
    </row>
    <row r="96" spans="2:10" ht="25.5" x14ac:dyDescent="0.25">
      <c r="B96" s="1"/>
      <c r="C96" s="49" t="s">
        <v>101</v>
      </c>
      <c r="D96" s="31" t="s">
        <v>268</v>
      </c>
      <c r="E96" s="51" t="s">
        <v>149</v>
      </c>
      <c r="F96" s="37">
        <v>1</v>
      </c>
      <c r="G96" s="45"/>
      <c r="H96" s="6" t="str">
        <f t="shared" si="3"/>
        <v/>
      </c>
      <c r="I96" s="4" t="str">
        <f t="shared" si="4"/>
        <v/>
      </c>
      <c r="J96" s="17" t="str">
        <f t="shared" si="5"/>
        <v/>
      </c>
    </row>
    <row r="97" spans="2:10" ht="15.75" x14ac:dyDescent="0.25">
      <c r="B97" s="1"/>
      <c r="C97" s="49" t="s">
        <v>102</v>
      </c>
      <c r="D97" s="32" t="s">
        <v>269</v>
      </c>
      <c r="E97" s="52" t="s">
        <v>149</v>
      </c>
      <c r="F97" s="37">
        <v>2</v>
      </c>
      <c r="G97" s="45"/>
      <c r="H97" s="6" t="str">
        <f t="shared" si="3"/>
        <v/>
      </c>
      <c r="I97" s="4" t="str">
        <f t="shared" si="4"/>
        <v/>
      </c>
      <c r="J97" s="17" t="str">
        <f t="shared" si="5"/>
        <v/>
      </c>
    </row>
    <row r="98" spans="2:10" ht="15.75" x14ac:dyDescent="0.25">
      <c r="B98" s="1"/>
      <c r="C98" s="49" t="s">
        <v>103</v>
      </c>
      <c r="D98" s="31" t="s">
        <v>270</v>
      </c>
      <c r="E98" s="53" t="s">
        <v>149</v>
      </c>
      <c r="F98" s="37">
        <v>2</v>
      </c>
      <c r="G98" s="45"/>
      <c r="H98" s="6" t="str">
        <f t="shared" si="3"/>
        <v/>
      </c>
      <c r="I98" s="4" t="str">
        <f t="shared" si="4"/>
        <v/>
      </c>
      <c r="J98" s="17" t="str">
        <f t="shared" si="5"/>
        <v/>
      </c>
    </row>
    <row r="99" spans="2:10" ht="25.5" x14ac:dyDescent="0.25">
      <c r="B99" s="1"/>
      <c r="C99" s="49" t="s">
        <v>104</v>
      </c>
      <c r="D99" s="31" t="s">
        <v>271</v>
      </c>
      <c r="E99" s="51" t="s">
        <v>233</v>
      </c>
      <c r="F99" s="37">
        <v>1</v>
      </c>
      <c r="G99" s="45"/>
      <c r="H99" s="6" t="str">
        <f t="shared" si="3"/>
        <v/>
      </c>
      <c r="I99" s="4" t="str">
        <f t="shared" si="4"/>
        <v/>
      </c>
      <c r="J99" s="17" t="str">
        <f t="shared" si="5"/>
        <v/>
      </c>
    </row>
    <row r="100" spans="2:10" ht="30" x14ac:dyDescent="0.25">
      <c r="B100" s="1"/>
      <c r="C100" s="49" t="s">
        <v>105</v>
      </c>
      <c r="D100" s="32" t="s">
        <v>272</v>
      </c>
      <c r="E100" s="52" t="s">
        <v>149</v>
      </c>
      <c r="F100" s="37">
        <v>4</v>
      </c>
      <c r="G100" s="45"/>
      <c r="H100" s="6" t="str">
        <f t="shared" si="3"/>
        <v/>
      </c>
      <c r="I100" s="4" t="str">
        <f t="shared" si="4"/>
        <v/>
      </c>
      <c r="J100" s="17" t="str">
        <f t="shared" si="5"/>
        <v/>
      </c>
    </row>
    <row r="101" spans="2:10" ht="15.75" x14ac:dyDescent="0.25">
      <c r="B101" s="1"/>
      <c r="C101" s="49" t="s">
        <v>106</v>
      </c>
      <c r="D101" s="32" t="s">
        <v>273</v>
      </c>
      <c r="E101" s="52" t="s">
        <v>149</v>
      </c>
      <c r="F101" s="37">
        <v>1</v>
      </c>
      <c r="G101" s="45"/>
      <c r="H101" s="6" t="str">
        <f t="shared" si="3"/>
        <v/>
      </c>
      <c r="I101" s="4" t="str">
        <f t="shared" si="4"/>
        <v/>
      </c>
      <c r="J101" s="17" t="str">
        <f t="shared" si="5"/>
        <v/>
      </c>
    </row>
    <row r="102" spans="2:10" ht="15.75" x14ac:dyDescent="0.25">
      <c r="B102" s="1"/>
      <c r="C102" s="49" t="s">
        <v>107</v>
      </c>
      <c r="D102" s="32" t="s">
        <v>274</v>
      </c>
      <c r="E102" s="52" t="s">
        <v>148</v>
      </c>
      <c r="F102" s="37">
        <v>3</v>
      </c>
      <c r="G102" s="45"/>
      <c r="H102" s="6" t="str">
        <f t="shared" si="3"/>
        <v/>
      </c>
      <c r="I102" s="4" t="str">
        <f t="shared" si="4"/>
        <v/>
      </c>
      <c r="J102" s="17" t="str">
        <f t="shared" si="5"/>
        <v/>
      </c>
    </row>
    <row r="103" spans="2:10" ht="30" x14ac:dyDescent="0.25">
      <c r="B103" s="1"/>
      <c r="C103" s="49" t="s">
        <v>108</v>
      </c>
      <c r="D103" s="35" t="s">
        <v>275</v>
      </c>
      <c r="E103" s="50" t="s">
        <v>148</v>
      </c>
      <c r="F103" s="37">
        <v>2</v>
      </c>
      <c r="G103" s="45"/>
      <c r="H103" s="6" t="str">
        <f t="shared" si="3"/>
        <v/>
      </c>
      <c r="I103" s="4" t="str">
        <f t="shared" si="4"/>
        <v/>
      </c>
      <c r="J103" s="17" t="str">
        <f t="shared" si="5"/>
        <v/>
      </c>
    </row>
    <row r="104" spans="2:10" ht="30" x14ac:dyDescent="0.25">
      <c r="B104" s="1"/>
      <c r="C104" s="49" t="s">
        <v>109</v>
      </c>
      <c r="D104" s="35" t="s">
        <v>276</v>
      </c>
      <c r="E104" s="50" t="s">
        <v>148</v>
      </c>
      <c r="F104" s="37">
        <v>1</v>
      </c>
      <c r="G104" s="45"/>
      <c r="H104" s="6" t="str">
        <f t="shared" si="3"/>
        <v/>
      </c>
      <c r="I104" s="4" t="str">
        <f t="shared" si="4"/>
        <v/>
      </c>
      <c r="J104" s="17" t="str">
        <f t="shared" si="5"/>
        <v/>
      </c>
    </row>
    <row r="105" spans="2:10" ht="30" x14ac:dyDescent="0.25">
      <c r="B105" s="1"/>
      <c r="C105" s="49" t="s">
        <v>110</v>
      </c>
      <c r="D105" s="34" t="s">
        <v>277</v>
      </c>
      <c r="E105" s="54" t="s">
        <v>148</v>
      </c>
      <c r="F105" s="37">
        <v>1</v>
      </c>
      <c r="G105" s="45"/>
      <c r="H105" s="6" t="str">
        <f t="shared" si="3"/>
        <v/>
      </c>
      <c r="I105" s="4" t="str">
        <f t="shared" si="4"/>
        <v/>
      </c>
      <c r="J105" s="17" t="str">
        <f t="shared" si="5"/>
        <v/>
      </c>
    </row>
    <row r="106" spans="2:10" ht="30" x14ac:dyDescent="0.25">
      <c r="B106" s="1"/>
      <c r="C106" s="49" t="s">
        <v>111</v>
      </c>
      <c r="D106" s="34" t="s">
        <v>278</v>
      </c>
      <c r="E106" s="54" t="s">
        <v>148</v>
      </c>
      <c r="F106" s="37">
        <v>10</v>
      </c>
      <c r="G106" s="45"/>
      <c r="H106" s="6" t="str">
        <f t="shared" si="3"/>
        <v/>
      </c>
      <c r="I106" s="4" t="str">
        <f t="shared" si="4"/>
        <v/>
      </c>
      <c r="J106" s="17" t="str">
        <f t="shared" si="5"/>
        <v/>
      </c>
    </row>
    <row r="107" spans="2:10" ht="15.75" x14ac:dyDescent="0.25">
      <c r="B107" s="1"/>
      <c r="C107" s="49" t="s">
        <v>112</v>
      </c>
      <c r="D107" s="35" t="s">
        <v>279</v>
      </c>
      <c r="E107" s="50" t="s">
        <v>148</v>
      </c>
      <c r="F107" s="37">
        <v>1</v>
      </c>
      <c r="G107" s="45"/>
      <c r="H107" s="6" t="str">
        <f t="shared" si="3"/>
        <v/>
      </c>
      <c r="I107" s="4" t="str">
        <f t="shared" si="4"/>
        <v/>
      </c>
      <c r="J107" s="17" t="str">
        <f t="shared" si="5"/>
        <v/>
      </c>
    </row>
    <row r="108" spans="2:10" ht="25.5" x14ac:dyDescent="0.25">
      <c r="B108" s="1"/>
      <c r="C108" s="49" t="s">
        <v>113</v>
      </c>
      <c r="D108" s="31" t="s">
        <v>280</v>
      </c>
      <c r="E108" s="51" t="s">
        <v>149</v>
      </c>
      <c r="F108" s="37">
        <v>6</v>
      </c>
      <c r="G108" s="45"/>
      <c r="H108" s="6" t="str">
        <f t="shared" si="3"/>
        <v/>
      </c>
      <c r="I108" s="4" t="str">
        <f t="shared" si="4"/>
        <v/>
      </c>
      <c r="J108" s="17" t="str">
        <f t="shared" si="5"/>
        <v/>
      </c>
    </row>
    <row r="109" spans="2:10" ht="15.75" x14ac:dyDescent="0.25">
      <c r="B109" s="1"/>
      <c r="C109" s="49" t="s">
        <v>114</v>
      </c>
      <c r="D109" s="31" t="s">
        <v>281</v>
      </c>
      <c r="E109" s="51" t="s">
        <v>148</v>
      </c>
      <c r="F109" s="37">
        <v>10</v>
      </c>
      <c r="G109" s="45"/>
      <c r="H109" s="6" t="str">
        <f t="shared" si="3"/>
        <v/>
      </c>
      <c r="I109" s="4" t="str">
        <f t="shared" si="4"/>
        <v/>
      </c>
      <c r="J109" s="17" t="str">
        <f t="shared" si="5"/>
        <v/>
      </c>
    </row>
    <row r="110" spans="2:10" ht="15.75" x14ac:dyDescent="0.25">
      <c r="B110" s="1"/>
      <c r="C110" s="49" t="s">
        <v>115</v>
      </c>
      <c r="D110" s="31" t="s">
        <v>282</v>
      </c>
      <c r="E110" s="51" t="s">
        <v>149</v>
      </c>
      <c r="F110" s="37">
        <v>8</v>
      </c>
      <c r="G110" s="45"/>
      <c r="H110" s="6" t="str">
        <f t="shared" si="3"/>
        <v/>
      </c>
      <c r="I110" s="4" t="str">
        <f t="shared" si="4"/>
        <v/>
      </c>
      <c r="J110" s="17" t="str">
        <f t="shared" si="5"/>
        <v/>
      </c>
    </row>
    <row r="111" spans="2:10" ht="15.75" x14ac:dyDescent="0.25">
      <c r="B111" s="1"/>
      <c r="C111" s="49" t="s">
        <v>116</v>
      </c>
      <c r="D111" s="31" t="s">
        <v>283</v>
      </c>
      <c r="E111" s="53" t="s">
        <v>148</v>
      </c>
      <c r="F111" s="37">
        <v>6</v>
      </c>
      <c r="G111" s="45"/>
      <c r="H111" s="6" t="str">
        <f t="shared" si="3"/>
        <v/>
      </c>
      <c r="I111" s="4" t="str">
        <f t="shared" si="4"/>
        <v/>
      </c>
      <c r="J111" s="17" t="str">
        <f t="shared" si="5"/>
        <v/>
      </c>
    </row>
    <row r="112" spans="2:10" ht="15.75" x14ac:dyDescent="0.25">
      <c r="B112" s="1"/>
      <c r="C112" s="49" t="s">
        <v>117</v>
      </c>
      <c r="D112" s="32" t="s">
        <v>284</v>
      </c>
      <c r="E112" s="52" t="s">
        <v>205</v>
      </c>
      <c r="F112" s="37">
        <v>2</v>
      </c>
      <c r="G112" s="45"/>
      <c r="H112" s="6" t="str">
        <f t="shared" si="3"/>
        <v/>
      </c>
      <c r="I112" s="4" t="str">
        <f t="shared" si="4"/>
        <v/>
      </c>
      <c r="J112" s="17" t="str">
        <f t="shared" si="5"/>
        <v/>
      </c>
    </row>
    <row r="113" spans="2:10" ht="15.75" x14ac:dyDescent="0.25">
      <c r="B113" s="1"/>
      <c r="C113" s="49" t="s">
        <v>118</v>
      </c>
      <c r="D113" s="31" t="s">
        <v>285</v>
      </c>
      <c r="E113" s="51" t="s">
        <v>286</v>
      </c>
      <c r="F113" s="37">
        <v>2</v>
      </c>
      <c r="G113" s="45"/>
      <c r="H113" s="6" t="str">
        <f t="shared" si="3"/>
        <v/>
      </c>
      <c r="I113" s="4" t="str">
        <f t="shared" si="4"/>
        <v/>
      </c>
      <c r="J113" s="17" t="str">
        <f t="shared" si="5"/>
        <v/>
      </c>
    </row>
    <row r="114" spans="2:10" ht="15.75" x14ac:dyDescent="0.25">
      <c r="B114" s="1"/>
      <c r="C114" s="49" t="s">
        <v>119</v>
      </c>
      <c r="D114" s="31" t="s">
        <v>287</v>
      </c>
      <c r="E114" s="51" t="s">
        <v>148</v>
      </c>
      <c r="F114" s="37">
        <v>2</v>
      </c>
      <c r="G114" s="45"/>
      <c r="H114" s="6" t="str">
        <f t="shared" si="3"/>
        <v/>
      </c>
      <c r="I114" s="4" t="str">
        <f t="shared" si="4"/>
        <v/>
      </c>
      <c r="J114" s="17" t="str">
        <f t="shared" si="5"/>
        <v/>
      </c>
    </row>
    <row r="115" spans="2:10" ht="15.75" x14ac:dyDescent="0.25">
      <c r="B115" s="1"/>
      <c r="C115" s="49" t="s">
        <v>120</v>
      </c>
      <c r="D115" s="31" t="s">
        <v>288</v>
      </c>
      <c r="E115" s="53" t="s">
        <v>286</v>
      </c>
      <c r="F115" s="37">
        <v>1</v>
      </c>
      <c r="G115" s="45"/>
      <c r="H115" s="6" t="str">
        <f t="shared" si="3"/>
        <v/>
      </c>
      <c r="I115" s="4" t="str">
        <f t="shared" si="4"/>
        <v/>
      </c>
      <c r="J115" s="17" t="str">
        <f t="shared" si="5"/>
        <v/>
      </c>
    </row>
    <row r="116" spans="2:10" ht="30" x14ac:dyDescent="0.25">
      <c r="B116" s="1"/>
      <c r="C116" s="49" t="s">
        <v>121</v>
      </c>
      <c r="D116" s="32" t="s">
        <v>289</v>
      </c>
      <c r="E116" s="50" t="s">
        <v>148</v>
      </c>
      <c r="F116" s="37">
        <v>1</v>
      </c>
      <c r="G116" s="45"/>
      <c r="H116" s="6" t="str">
        <f t="shared" si="3"/>
        <v/>
      </c>
      <c r="I116" s="4" t="str">
        <f t="shared" si="4"/>
        <v/>
      </c>
      <c r="J116" s="17" t="str">
        <f t="shared" si="5"/>
        <v/>
      </c>
    </row>
    <row r="117" spans="2:10" ht="30" x14ac:dyDescent="0.25">
      <c r="B117" s="1"/>
      <c r="C117" s="49" t="s">
        <v>122</v>
      </c>
      <c r="D117" s="32" t="s">
        <v>290</v>
      </c>
      <c r="E117" s="50" t="s">
        <v>148</v>
      </c>
      <c r="F117" s="37">
        <v>1</v>
      </c>
      <c r="G117" s="45"/>
      <c r="H117" s="6" t="str">
        <f t="shared" si="3"/>
        <v/>
      </c>
      <c r="I117" s="4" t="str">
        <f t="shared" si="4"/>
        <v/>
      </c>
      <c r="J117" s="17" t="str">
        <f t="shared" si="5"/>
        <v/>
      </c>
    </row>
    <row r="118" spans="2:10" ht="15.75" x14ac:dyDescent="0.25">
      <c r="B118" s="1"/>
      <c r="C118" s="49" t="s">
        <v>123</v>
      </c>
      <c r="D118" s="31" t="s">
        <v>291</v>
      </c>
      <c r="E118" s="51" t="s">
        <v>148</v>
      </c>
      <c r="F118" s="37">
        <v>1</v>
      </c>
      <c r="G118" s="45"/>
      <c r="H118" s="6" t="str">
        <f t="shared" si="3"/>
        <v/>
      </c>
      <c r="I118" s="4" t="str">
        <f t="shared" si="4"/>
        <v/>
      </c>
      <c r="J118" s="17" t="str">
        <f t="shared" si="5"/>
        <v/>
      </c>
    </row>
    <row r="119" spans="2:10" ht="30" x14ac:dyDescent="0.25">
      <c r="B119" s="1"/>
      <c r="C119" s="49" t="s">
        <v>124</v>
      </c>
      <c r="D119" s="32" t="s">
        <v>292</v>
      </c>
      <c r="E119" s="53" t="s">
        <v>149</v>
      </c>
      <c r="F119" s="37">
        <v>2</v>
      </c>
      <c r="G119" s="45"/>
      <c r="H119" s="6" t="str">
        <f t="shared" si="3"/>
        <v/>
      </c>
      <c r="I119" s="4" t="str">
        <f t="shared" si="4"/>
        <v/>
      </c>
      <c r="J119" s="17" t="str">
        <f t="shared" si="5"/>
        <v/>
      </c>
    </row>
    <row r="120" spans="2:10" ht="30" x14ac:dyDescent="0.25">
      <c r="B120" s="1"/>
      <c r="C120" s="49" t="s">
        <v>125</v>
      </c>
      <c r="D120" s="32" t="s">
        <v>293</v>
      </c>
      <c r="E120" s="53" t="s">
        <v>148</v>
      </c>
      <c r="F120" s="33">
        <v>3</v>
      </c>
      <c r="G120" s="45"/>
      <c r="H120" s="6" t="str">
        <f t="shared" si="3"/>
        <v/>
      </c>
      <c r="I120" s="4" t="str">
        <f t="shared" si="4"/>
        <v/>
      </c>
      <c r="J120" s="17" t="str">
        <f t="shared" si="5"/>
        <v/>
      </c>
    </row>
    <row r="121" spans="2:10" ht="15.75" x14ac:dyDescent="0.25">
      <c r="B121" s="1"/>
      <c r="C121" s="49" t="s">
        <v>126</v>
      </c>
      <c r="D121" s="32" t="s">
        <v>294</v>
      </c>
      <c r="E121" s="52" t="s">
        <v>233</v>
      </c>
      <c r="F121" s="33">
        <v>2</v>
      </c>
      <c r="G121" s="45"/>
      <c r="H121" s="6" t="str">
        <f t="shared" si="3"/>
        <v/>
      </c>
      <c r="I121" s="4" t="str">
        <f t="shared" si="4"/>
        <v/>
      </c>
      <c r="J121" s="17" t="str">
        <f t="shared" si="5"/>
        <v/>
      </c>
    </row>
    <row r="122" spans="2:10" ht="15.75" x14ac:dyDescent="0.25">
      <c r="B122" s="1"/>
      <c r="C122" s="49" t="s">
        <v>127</v>
      </c>
      <c r="D122" s="31" t="s">
        <v>295</v>
      </c>
      <c r="E122" s="51" t="s">
        <v>233</v>
      </c>
      <c r="F122" s="33">
        <v>2</v>
      </c>
      <c r="G122" s="45"/>
      <c r="H122" s="6" t="str">
        <f t="shared" si="3"/>
        <v/>
      </c>
      <c r="I122" s="4" t="str">
        <f t="shared" si="4"/>
        <v/>
      </c>
      <c r="J122" s="17" t="str">
        <f t="shared" si="5"/>
        <v/>
      </c>
    </row>
    <row r="123" spans="2:10" ht="25.5" x14ac:dyDescent="0.25">
      <c r="B123" s="1"/>
      <c r="C123" s="49" t="s">
        <v>128</v>
      </c>
      <c r="D123" s="31" t="s">
        <v>296</v>
      </c>
      <c r="E123" s="51" t="s">
        <v>149</v>
      </c>
      <c r="F123" s="33">
        <v>1</v>
      </c>
      <c r="G123" s="45"/>
      <c r="H123" s="6" t="str">
        <f t="shared" si="3"/>
        <v/>
      </c>
      <c r="I123" s="4" t="str">
        <f t="shared" si="4"/>
        <v/>
      </c>
      <c r="J123" s="17" t="str">
        <f t="shared" si="5"/>
        <v/>
      </c>
    </row>
    <row r="124" spans="2:10" ht="25.5" x14ac:dyDescent="0.25">
      <c r="B124" s="1"/>
      <c r="C124" s="49" t="s">
        <v>129</v>
      </c>
      <c r="D124" s="31" t="s">
        <v>297</v>
      </c>
      <c r="E124" s="51" t="s">
        <v>149</v>
      </c>
      <c r="F124" s="33">
        <v>1</v>
      </c>
      <c r="G124" s="45"/>
      <c r="H124" s="6" t="str">
        <f t="shared" si="3"/>
        <v/>
      </c>
      <c r="I124" s="4" t="str">
        <f t="shared" si="4"/>
        <v/>
      </c>
      <c r="J124" s="17" t="str">
        <f t="shared" si="5"/>
        <v/>
      </c>
    </row>
    <row r="125" spans="2:10" ht="25.5" x14ac:dyDescent="0.25">
      <c r="B125" s="1"/>
      <c r="C125" s="49" t="s">
        <v>130</v>
      </c>
      <c r="D125" s="31" t="s">
        <v>298</v>
      </c>
      <c r="E125" s="51" t="s">
        <v>149</v>
      </c>
      <c r="F125" s="33">
        <v>2</v>
      </c>
      <c r="G125" s="45"/>
      <c r="H125" s="6" t="str">
        <f t="shared" si="3"/>
        <v/>
      </c>
      <c r="I125" s="4" t="str">
        <f t="shared" si="4"/>
        <v/>
      </c>
      <c r="J125" s="17" t="str">
        <f t="shared" si="5"/>
        <v/>
      </c>
    </row>
    <row r="126" spans="2:10" ht="25.5" x14ac:dyDescent="0.25">
      <c r="B126" s="1"/>
      <c r="C126" s="49" t="s">
        <v>131</v>
      </c>
      <c r="D126" s="31" t="s">
        <v>299</v>
      </c>
      <c r="E126" s="51" t="s">
        <v>183</v>
      </c>
      <c r="F126" s="33">
        <v>4</v>
      </c>
      <c r="G126" s="45"/>
      <c r="H126" s="6" t="str">
        <f t="shared" si="3"/>
        <v/>
      </c>
      <c r="I126" s="4" t="str">
        <f t="shared" si="4"/>
        <v/>
      </c>
      <c r="J126" s="17" t="str">
        <f t="shared" si="5"/>
        <v/>
      </c>
    </row>
    <row r="127" spans="2:10" ht="15.75" x14ac:dyDescent="0.25">
      <c r="B127" s="1"/>
      <c r="C127" s="49" t="s">
        <v>132</v>
      </c>
      <c r="D127" s="31" t="s">
        <v>300</v>
      </c>
      <c r="E127" s="51" t="s">
        <v>233</v>
      </c>
      <c r="F127" s="33">
        <v>2</v>
      </c>
      <c r="G127" s="45"/>
      <c r="H127" s="6" t="str">
        <f t="shared" si="3"/>
        <v/>
      </c>
      <c r="I127" s="4" t="str">
        <f t="shared" si="4"/>
        <v/>
      </c>
      <c r="J127" s="17" t="str">
        <f t="shared" si="5"/>
        <v/>
      </c>
    </row>
    <row r="128" spans="2:10" ht="15.75" x14ac:dyDescent="0.25">
      <c r="B128" s="1"/>
      <c r="C128" s="49" t="s">
        <v>133</v>
      </c>
      <c r="D128" s="31" t="s">
        <v>301</v>
      </c>
      <c r="E128" s="53" t="s">
        <v>149</v>
      </c>
      <c r="F128" s="33">
        <v>2</v>
      </c>
      <c r="G128" s="45"/>
      <c r="H128" s="6" t="str">
        <f t="shared" si="3"/>
        <v/>
      </c>
      <c r="I128" s="4" t="str">
        <f t="shared" si="4"/>
        <v/>
      </c>
      <c r="J128" s="17" t="str">
        <f t="shared" si="5"/>
        <v/>
      </c>
    </row>
    <row r="129" spans="2:10" ht="38.25" x14ac:dyDescent="0.25">
      <c r="B129" s="1"/>
      <c r="C129" s="49" t="s">
        <v>134</v>
      </c>
      <c r="D129" s="31" t="s">
        <v>302</v>
      </c>
      <c r="E129" s="51" t="s">
        <v>233</v>
      </c>
      <c r="F129" s="33">
        <v>2</v>
      </c>
      <c r="G129" s="45"/>
      <c r="H129" s="6" t="str">
        <f t="shared" si="3"/>
        <v/>
      </c>
      <c r="I129" s="4" t="str">
        <f t="shared" si="4"/>
        <v/>
      </c>
      <c r="J129" s="17" t="str">
        <f t="shared" si="5"/>
        <v/>
      </c>
    </row>
    <row r="130" spans="2:10" ht="15.75" x14ac:dyDescent="0.25">
      <c r="B130" s="1"/>
      <c r="C130" s="49" t="s">
        <v>135</v>
      </c>
      <c r="D130" s="31" t="s">
        <v>303</v>
      </c>
      <c r="E130" s="51" t="s">
        <v>149</v>
      </c>
      <c r="F130" s="33">
        <v>3</v>
      </c>
      <c r="G130" s="45"/>
      <c r="H130" s="6" t="str">
        <f t="shared" si="3"/>
        <v/>
      </c>
      <c r="I130" s="4" t="str">
        <f t="shared" si="4"/>
        <v/>
      </c>
      <c r="J130" s="17" t="str">
        <f t="shared" si="5"/>
        <v/>
      </c>
    </row>
    <row r="131" spans="2:10" ht="15.75" x14ac:dyDescent="0.25">
      <c r="B131" s="1"/>
      <c r="C131" s="49" t="s">
        <v>136</v>
      </c>
      <c r="D131" s="31" t="s">
        <v>304</v>
      </c>
      <c r="E131" s="51" t="s">
        <v>148</v>
      </c>
      <c r="F131" s="33">
        <v>5</v>
      </c>
      <c r="G131" s="45"/>
      <c r="H131" s="6" t="str">
        <f t="shared" si="3"/>
        <v/>
      </c>
      <c r="I131" s="4" t="str">
        <f t="shared" si="4"/>
        <v/>
      </c>
      <c r="J131" s="17" t="str">
        <f t="shared" si="5"/>
        <v/>
      </c>
    </row>
    <row r="132" spans="2:10" ht="25.5" x14ac:dyDescent="0.25">
      <c r="B132" s="1"/>
      <c r="C132" s="49" t="s">
        <v>137</v>
      </c>
      <c r="D132" s="31" t="s">
        <v>305</v>
      </c>
      <c r="E132" s="53" t="s">
        <v>149</v>
      </c>
      <c r="F132" s="33">
        <v>2</v>
      </c>
      <c r="G132" s="45"/>
      <c r="H132" s="6" t="str">
        <f t="shared" si="3"/>
        <v/>
      </c>
      <c r="I132" s="4" t="str">
        <f t="shared" si="4"/>
        <v/>
      </c>
      <c r="J132" s="17" t="str">
        <f t="shared" si="5"/>
        <v/>
      </c>
    </row>
    <row r="133" spans="2:10" ht="25.5" x14ac:dyDescent="0.25">
      <c r="B133" s="1"/>
      <c r="C133" s="49" t="s">
        <v>138</v>
      </c>
      <c r="D133" s="31" t="s">
        <v>306</v>
      </c>
      <c r="E133" s="53" t="s">
        <v>205</v>
      </c>
      <c r="F133" s="33">
        <v>1</v>
      </c>
      <c r="G133" s="45"/>
      <c r="H133" s="6" t="str">
        <f t="shared" si="3"/>
        <v/>
      </c>
      <c r="I133" s="4" t="str">
        <f t="shared" si="4"/>
        <v/>
      </c>
      <c r="J133" s="17" t="str">
        <f t="shared" si="5"/>
        <v/>
      </c>
    </row>
    <row r="134" spans="2:10" ht="15.75" x14ac:dyDescent="0.25">
      <c r="B134" s="1"/>
      <c r="C134" s="49" t="s">
        <v>139</v>
      </c>
      <c r="D134" s="31" t="s">
        <v>307</v>
      </c>
      <c r="E134" s="53" t="s">
        <v>149</v>
      </c>
      <c r="F134" s="33">
        <v>1</v>
      </c>
      <c r="G134" s="45"/>
      <c r="H134" s="6" t="str">
        <f t="shared" si="3"/>
        <v/>
      </c>
      <c r="I134" s="4" t="str">
        <f t="shared" si="4"/>
        <v/>
      </c>
      <c r="J134" s="17" t="str">
        <f t="shared" si="5"/>
        <v/>
      </c>
    </row>
    <row r="135" spans="2:10" ht="15.75" x14ac:dyDescent="0.25">
      <c r="B135" s="1"/>
      <c r="C135" s="49" t="s">
        <v>140</v>
      </c>
      <c r="D135" s="31" t="s">
        <v>308</v>
      </c>
      <c r="E135" s="53" t="s">
        <v>148</v>
      </c>
      <c r="F135" s="33">
        <v>10</v>
      </c>
      <c r="G135" s="45"/>
      <c r="H135" s="6" t="str">
        <f t="shared" si="3"/>
        <v/>
      </c>
      <c r="I135" s="4" t="str">
        <f t="shared" si="4"/>
        <v/>
      </c>
      <c r="J135" s="17" t="str">
        <f t="shared" si="5"/>
        <v/>
      </c>
    </row>
    <row r="136" spans="2:10" ht="15.75" x14ac:dyDescent="0.25">
      <c r="B136" s="1"/>
      <c r="C136" s="49" t="s">
        <v>141</v>
      </c>
      <c r="D136" s="31" t="s">
        <v>309</v>
      </c>
      <c r="E136" s="51" t="s">
        <v>148</v>
      </c>
      <c r="F136" s="36">
        <v>6</v>
      </c>
      <c r="G136" s="45"/>
      <c r="H136" s="6" t="str">
        <f t="shared" si="3"/>
        <v/>
      </c>
      <c r="I136" s="4" t="str">
        <f t="shared" si="4"/>
        <v/>
      </c>
      <c r="J136" s="17" t="str">
        <f t="shared" si="5"/>
        <v/>
      </c>
    </row>
    <row r="137" spans="2:10" ht="25.5" x14ac:dyDescent="0.25">
      <c r="B137" s="1"/>
      <c r="C137" s="49" t="s">
        <v>142</v>
      </c>
      <c r="D137" s="31" t="s">
        <v>310</v>
      </c>
      <c r="E137" s="51" t="s">
        <v>205</v>
      </c>
      <c r="F137" s="36">
        <v>4</v>
      </c>
      <c r="G137" s="45"/>
      <c r="H137" s="6" t="str">
        <f t="shared" si="3"/>
        <v/>
      </c>
      <c r="I137" s="4" t="str">
        <f t="shared" si="4"/>
        <v/>
      </c>
      <c r="J137" s="17" t="str">
        <f t="shared" si="5"/>
        <v/>
      </c>
    </row>
    <row r="138" spans="2:10" ht="15.75" x14ac:dyDescent="0.25">
      <c r="B138" s="1"/>
      <c r="C138" s="49" t="s">
        <v>143</v>
      </c>
      <c r="D138" s="31" t="s">
        <v>311</v>
      </c>
      <c r="E138" s="51" t="s">
        <v>149</v>
      </c>
      <c r="F138" s="36">
        <v>1</v>
      </c>
      <c r="G138" s="45"/>
      <c r="H138" s="6" t="str">
        <f t="shared" si="3"/>
        <v/>
      </c>
      <c r="I138" s="4" t="str">
        <f t="shared" si="4"/>
        <v/>
      </c>
      <c r="J138" s="17" t="str">
        <f t="shared" si="5"/>
        <v/>
      </c>
    </row>
    <row r="139" spans="2:10" ht="15.75" x14ac:dyDescent="0.25">
      <c r="B139" s="1"/>
      <c r="C139" s="49" t="s">
        <v>144</v>
      </c>
      <c r="D139" s="31" t="s">
        <v>312</v>
      </c>
      <c r="E139" s="53" t="s">
        <v>149</v>
      </c>
      <c r="F139" s="36">
        <v>1</v>
      </c>
      <c r="G139" s="45"/>
      <c r="H139" s="6" t="str">
        <f t="shared" si="3"/>
        <v/>
      </c>
      <c r="I139" s="4" t="str">
        <f t="shared" si="4"/>
        <v/>
      </c>
      <c r="J139" s="17" t="str">
        <f t="shared" si="5"/>
        <v/>
      </c>
    </row>
    <row r="140" spans="2:10" ht="15.75" x14ac:dyDescent="0.25">
      <c r="B140" s="1"/>
      <c r="C140" s="49" t="s">
        <v>145</v>
      </c>
      <c r="D140" s="31" t="s">
        <v>313</v>
      </c>
      <c r="E140" s="51" t="s">
        <v>149</v>
      </c>
      <c r="F140" s="36">
        <v>1</v>
      </c>
      <c r="G140" s="45"/>
      <c r="H140" s="6" t="str">
        <f t="shared" si="3"/>
        <v/>
      </c>
      <c r="I140" s="4" t="str">
        <f t="shared" si="4"/>
        <v/>
      </c>
      <c r="J140" s="17" t="str">
        <f t="shared" si="5"/>
        <v/>
      </c>
    </row>
    <row r="141" spans="2:10" ht="15.75" x14ac:dyDescent="0.25">
      <c r="B141" s="1"/>
      <c r="C141" s="49" t="s">
        <v>146</v>
      </c>
      <c r="D141" s="31" t="s">
        <v>314</v>
      </c>
      <c r="E141" s="53" t="s">
        <v>149</v>
      </c>
      <c r="F141" s="36">
        <v>1</v>
      </c>
      <c r="G141" s="45"/>
      <c r="H141" s="6" t="str">
        <f t="shared" ref="H141:H168" si="6">IF(G141&gt;0,ROUND(+G141,2)*F141,"")</f>
        <v/>
      </c>
      <c r="I141" s="4" t="str">
        <f t="shared" ref="I141:I168" si="7">IF(G141&gt;0,ROUND(+H141,2)*1.23,"")</f>
        <v/>
      </c>
      <c r="J141" s="17" t="str">
        <f t="shared" ref="J141:J168" si="8">IF(G141&gt;0,+I141/F141,"")</f>
        <v/>
      </c>
    </row>
    <row r="142" spans="2:10" ht="15.75" x14ac:dyDescent="0.25">
      <c r="B142" s="1"/>
      <c r="C142" s="49" t="s">
        <v>147</v>
      </c>
      <c r="D142" s="31" t="s">
        <v>315</v>
      </c>
      <c r="E142" s="53" t="s">
        <v>149</v>
      </c>
      <c r="F142" s="36">
        <v>1</v>
      </c>
      <c r="G142" s="45"/>
      <c r="H142" s="6" t="str">
        <f t="shared" si="6"/>
        <v/>
      </c>
      <c r="I142" s="4" t="str">
        <f t="shared" si="7"/>
        <v/>
      </c>
      <c r="J142" s="17" t="str">
        <f t="shared" si="8"/>
        <v/>
      </c>
    </row>
    <row r="143" spans="2:10" ht="15.75" x14ac:dyDescent="0.25">
      <c r="B143" s="1"/>
      <c r="C143" s="49" t="s">
        <v>151</v>
      </c>
      <c r="D143" s="32" t="s">
        <v>316</v>
      </c>
      <c r="E143" s="50" t="s">
        <v>149</v>
      </c>
      <c r="F143" s="36">
        <v>1</v>
      </c>
      <c r="G143" s="45"/>
      <c r="H143" s="6" t="str">
        <f t="shared" si="6"/>
        <v/>
      </c>
      <c r="I143" s="4" t="str">
        <f t="shared" si="7"/>
        <v/>
      </c>
      <c r="J143" s="17" t="str">
        <f t="shared" si="8"/>
        <v/>
      </c>
    </row>
    <row r="144" spans="2:10" ht="15.75" x14ac:dyDescent="0.25">
      <c r="B144" s="1"/>
      <c r="C144" s="49" t="s">
        <v>152</v>
      </c>
      <c r="D144" s="32" t="s">
        <v>317</v>
      </c>
      <c r="E144" s="50" t="s">
        <v>149</v>
      </c>
      <c r="F144" s="36">
        <v>1</v>
      </c>
      <c r="G144" s="45"/>
      <c r="H144" s="6" t="str">
        <f t="shared" si="6"/>
        <v/>
      </c>
      <c r="I144" s="4" t="str">
        <f t="shared" si="7"/>
        <v/>
      </c>
      <c r="J144" s="17" t="str">
        <f t="shared" si="8"/>
        <v/>
      </c>
    </row>
    <row r="145" spans="2:10" ht="15.75" x14ac:dyDescent="0.25">
      <c r="B145" s="1"/>
      <c r="C145" s="49" t="s">
        <v>153</v>
      </c>
      <c r="D145" s="32" t="s">
        <v>318</v>
      </c>
      <c r="E145" s="50" t="s">
        <v>149</v>
      </c>
      <c r="F145" s="36">
        <v>1</v>
      </c>
      <c r="G145" s="45"/>
      <c r="H145" s="6" t="str">
        <f t="shared" si="6"/>
        <v/>
      </c>
      <c r="I145" s="4" t="str">
        <f t="shared" si="7"/>
        <v/>
      </c>
      <c r="J145" s="17" t="str">
        <f t="shared" si="8"/>
        <v/>
      </c>
    </row>
    <row r="146" spans="2:10" ht="30" x14ac:dyDescent="0.25">
      <c r="B146" s="1"/>
      <c r="C146" s="49" t="s">
        <v>154</v>
      </c>
      <c r="D146" s="32" t="s">
        <v>319</v>
      </c>
      <c r="E146" s="50" t="s">
        <v>205</v>
      </c>
      <c r="F146" s="36">
        <v>1</v>
      </c>
      <c r="G146" s="45"/>
      <c r="H146" s="6" t="str">
        <f t="shared" si="6"/>
        <v/>
      </c>
      <c r="I146" s="4" t="str">
        <f t="shared" si="7"/>
        <v/>
      </c>
      <c r="J146" s="17" t="str">
        <f t="shared" si="8"/>
        <v/>
      </c>
    </row>
    <row r="147" spans="2:10" ht="30" x14ac:dyDescent="0.25">
      <c r="B147" s="1"/>
      <c r="C147" s="49" t="s">
        <v>155</v>
      </c>
      <c r="D147" s="32" t="s">
        <v>320</v>
      </c>
      <c r="E147" s="50" t="s">
        <v>183</v>
      </c>
      <c r="F147" s="36">
        <v>1</v>
      </c>
      <c r="G147" s="45"/>
      <c r="H147" s="6" t="str">
        <f t="shared" si="6"/>
        <v/>
      </c>
      <c r="I147" s="4" t="str">
        <f t="shared" si="7"/>
        <v/>
      </c>
      <c r="J147" s="17" t="str">
        <f t="shared" si="8"/>
        <v/>
      </c>
    </row>
    <row r="148" spans="2:10" ht="30" x14ac:dyDescent="0.25">
      <c r="B148" s="1"/>
      <c r="C148" s="49" t="s">
        <v>156</v>
      </c>
      <c r="D148" s="32" t="s">
        <v>321</v>
      </c>
      <c r="E148" s="50" t="s">
        <v>205</v>
      </c>
      <c r="F148" s="36">
        <v>8</v>
      </c>
      <c r="G148" s="45"/>
      <c r="H148" s="6" t="str">
        <f t="shared" si="6"/>
        <v/>
      </c>
      <c r="I148" s="4" t="str">
        <f t="shared" si="7"/>
        <v/>
      </c>
      <c r="J148" s="17" t="str">
        <f t="shared" si="8"/>
        <v/>
      </c>
    </row>
    <row r="149" spans="2:10" ht="30" x14ac:dyDescent="0.25">
      <c r="B149" s="1"/>
      <c r="C149" s="49" t="s">
        <v>157</v>
      </c>
      <c r="D149" s="32" t="s">
        <v>322</v>
      </c>
      <c r="E149" s="50" t="s">
        <v>183</v>
      </c>
      <c r="F149" s="37">
        <v>1</v>
      </c>
      <c r="G149" s="45"/>
      <c r="H149" s="6" t="str">
        <f t="shared" si="6"/>
        <v/>
      </c>
      <c r="I149" s="4" t="str">
        <f t="shared" si="7"/>
        <v/>
      </c>
      <c r="J149" s="17" t="str">
        <f t="shared" si="8"/>
        <v/>
      </c>
    </row>
    <row r="150" spans="2:10" ht="30" x14ac:dyDescent="0.25">
      <c r="B150" s="1"/>
      <c r="C150" s="49" t="s">
        <v>158</v>
      </c>
      <c r="D150" s="32" t="s">
        <v>323</v>
      </c>
      <c r="E150" s="50" t="s">
        <v>148</v>
      </c>
      <c r="F150" s="37">
        <v>2</v>
      </c>
      <c r="G150" s="45"/>
      <c r="H150" s="6" t="str">
        <f t="shared" si="6"/>
        <v/>
      </c>
      <c r="I150" s="4" t="str">
        <f t="shared" si="7"/>
        <v/>
      </c>
      <c r="J150" s="17" t="str">
        <f t="shared" si="8"/>
        <v/>
      </c>
    </row>
    <row r="151" spans="2:10" ht="15.75" x14ac:dyDescent="0.25">
      <c r="B151" s="1"/>
      <c r="C151" s="49" t="s">
        <v>159</v>
      </c>
      <c r="D151" s="32" t="s">
        <v>324</v>
      </c>
      <c r="E151" s="50" t="s">
        <v>148</v>
      </c>
      <c r="F151" s="37">
        <v>1</v>
      </c>
      <c r="G151" s="45"/>
      <c r="H151" s="6" t="str">
        <f t="shared" si="6"/>
        <v/>
      </c>
      <c r="I151" s="4" t="str">
        <f t="shared" si="7"/>
        <v/>
      </c>
      <c r="J151" s="17" t="str">
        <f t="shared" si="8"/>
        <v/>
      </c>
    </row>
    <row r="152" spans="2:10" ht="30" x14ac:dyDescent="0.25">
      <c r="B152" s="1"/>
      <c r="C152" s="49" t="s">
        <v>160</v>
      </c>
      <c r="D152" s="32" t="s">
        <v>325</v>
      </c>
      <c r="E152" s="50" t="s">
        <v>205</v>
      </c>
      <c r="F152" s="37">
        <v>8</v>
      </c>
      <c r="G152" s="45"/>
      <c r="H152" s="6" t="str">
        <f t="shared" si="6"/>
        <v/>
      </c>
      <c r="I152" s="4" t="str">
        <f t="shared" si="7"/>
        <v/>
      </c>
      <c r="J152" s="17" t="str">
        <f t="shared" si="8"/>
        <v/>
      </c>
    </row>
    <row r="153" spans="2:10" ht="15.75" x14ac:dyDescent="0.25">
      <c r="B153" s="1"/>
      <c r="C153" s="49" t="s">
        <v>161</v>
      </c>
      <c r="D153" s="32" t="s">
        <v>326</v>
      </c>
      <c r="E153" s="50" t="s">
        <v>205</v>
      </c>
      <c r="F153" s="37">
        <v>1</v>
      </c>
      <c r="G153" s="45"/>
      <c r="H153" s="6" t="str">
        <f t="shared" si="6"/>
        <v/>
      </c>
      <c r="I153" s="4" t="str">
        <f t="shared" si="7"/>
        <v/>
      </c>
      <c r="J153" s="17" t="str">
        <f t="shared" si="8"/>
        <v/>
      </c>
    </row>
    <row r="154" spans="2:10" ht="45" x14ac:dyDescent="0.25">
      <c r="B154" s="1"/>
      <c r="C154" s="49" t="s">
        <v>162</v>
      </c>
      <c r="D154" s="32" t="s">
        <v>327</v>
      </c>
      <c r="E154" s="50" t="s">
        <v>205</v>
      </c>
      <c r="F154" s="37">
        <v>1</v>
      </c>
      <c r="G154" s="45"/>
      <c r="H154" s="6" t="str">
        <f t="shared" si="6"/>
        <v/>
      </c>
      <c r="I154" s="4" t="str">
        <f t="shared" si="7"/>
        <v/>
      </c>
      <c r="J154" s="17" t="str">
        <f t="shared" si="8"/>
        <v/>
      </c>
    </row>
    <row r="155" spans="2:10" ht="30" x14ac:dyDescent="0.25">
      <c r="B155" s="1"/>
      <c r="C155" s="49" t="s">
        <v>163</v>
      </c>
      <c r="D155" s="32" t="s">
        <v>328</v>
      </c>
      <c r="E155" s="50" t="s">
        <v>191</v>
      </c>
      <c r="F155" s="37">
        <v>1</v>
      </c>
      <c r="G155" s="45"/>
      <c r="H155" s="6" t="str">
        <f t="shared" si="6"/>
        <v/>
      </c>
      <c r="I155" s="4" t="str">
        <f t="shared" si="7"/>
        <v/>
      </c>
      <c r="J155" s="17" t="str">
        <f t="shared" si="8"/>
        <v/>
      </c>
    </row>
    <row r="156" spans="2:10" ht="30" x14ac:dyDescent="0.25">
      <c r="B156" s="1"/>
      <c r="C156" s="49" t="s">
        <v>164</v>
      </c>
      <c r="D156" s="32" t="s">
        <v>329</v>
      </c>
      <c r="E156" s="50" t="s">
        <v>205</v>
      </c>
      <c r="F156" s="37">
        <v>2</v>
      </c>
      <c r="G156" s="45"/>
      <c r="H156" s="6" t="str">
        <f t="shared" si="6"/>
        <v/>
      </c>
      <c r="I156" s="4" t="str">
        <f t="shared" si="7"/>
        <v/>
      </c>
      <c r="J156" s="17" t="str">
        <f t="shared" si="8"/>
        <v/>
      </c>
    </row>
    <row r="157" spans="2:10" ht="15.75" x14ac:dyDescent="0.25">
      <c r="B157" s="1"/>
      <c r="C157" s="49" t="s">
        <v>165</v>
      </c>
      <c r="D157" s="32" t="s">
        <v>330</v>
      </c>
      <c r="E157" s="50" t="s">
        <v>149</v>
      </c>
      <c r="F157" s="37">
        <v>1</v>
      </c>
      <c r="G157" s="45"/>
      <c r="H157" s="6" t="str">
        <f t="shared" si="6"/>
        <v/>
      </c>
      <c r="I157" s="4" t="str">
        <f t="shared" si="7"/>
        <v/>
      </c>
      <c r="J157" s="17" t="str">
        <f t="shared" si="8"/>
        <v/>
      </c>
    </row>
    <row r="158" spans="2:10" ht="15.75" x14ac:dyDescent="0.25">
      <c r="B158" s="1"/>
      <c r="C158" s="49" t="s">
        <v>166</v>
      </c>
      <c r="D158" s="31" t="s">
        <v>331</v>
      </c>
      <c r="E158" s="51" t="s">
        <v>183</v>
      </c>
      <c r="F158" s="37">
        <v>1</v>
      </c>
      <c r="G158" s="45"/>
      <c r="H158" s="6" t="str">
        <f t="shared" si="6"/>
        <v/>
      </c>
      <c r="I158" s="4" t="str">
        <f t="shared" si="7"/>
        <v/>
      </c>
      <c r="J158" s="17" t="str">
        <f t="shared" si="8"/>
        <v/>
      </c>
    </row>
    <row r="159" spans="2:10" ht="25.5" x14ac:dyDescent="0.25">
      <c r="B159" s="1"/>
      <c r="C159" s="49" t="s">
        <v>167</v>
      </c>
      <c r="D159" s="31" t="s">
        <v>332</v>
      </c>
      <c r="E159" s="53" t="s">
        <v>205</v>
      </c>
      <c r="F159" s="37">
        <v>4</v>
      </c>
      <c r="G159" s="45"/>
      <c r="H159" s="6" t="str">
        <f t="shared" si="6"/>
        <v/>
      </c>
      <c r="I159" s="4" t="str">
        <f t="shared" si="7"/>
        <v/>
      </c>
      <c r="J159" s="17" t="str">
        <f t="shared" si="8"/>
        <v/>
      </c>
    </row>
    <row r="160" spans="2:10" ht="25.5" x14ac:dyDescent="0.25">
      <c r="B160" s="1"/>
      <c r="C160" s="49" t="s">
        <v>168</v>
      </c>
      <c r="D160" s="31" t="s">
        <v>333</v>
      </c>
      <c r="E160" s="51" t="s">
        <v>150</v>
      </c>
      <c r="F160" s="37">
        <v>15</v>
      </c>
      <c r="G160" s="45"/>
      <c r="H160" s="6" t="str">
        <f t="shared" si="6"/>
        <v/>
      </c>
      <c r="I160" s="4" t="str">
        <f t="shared" si="7"/>
        <v/>
      </c>
      <c r="J160" s="17" t="str">
        <f t="shared" si="8"/>
        <v/>
      </c>
    </row>
    <row r="161" spans="2:10" ht="25.5" x14ac:dyDescent="0.25">
      <c r="B161" s="1"/>
      <c r="C161" s="49" t="s">
        <v>169</v>
      </c>
      <c r="D161" s="31" t="s">
        <v>334</v>
      </c>
      <c r="E161" s="51" t="s">
        <v>183</v>
      </c>
      <c r="F161" s="37">
        <v>1</v>
      </c>
      <c r="G161" s="45"/>
      <c r="H161" s="6" t="str">
        <f t="shared" si="6"/>
        <v/>
      </c>
      <c r="I161" s="4" t="str">
        <f t="shared" si="7"/>
        <v/>
      </c>
      <c r="J161" s="17" t="str">
        <f t="shared" si="8"/>
        <v/>
      </c>
    </row>
    <row r="162" spans="2:10" ht="38.25" x14ac:dyDescent="0.25">
      <c r="B162" s="1"/>
      <c r="C162" s="49" t="s">
        <v>170</v>
      </c>
      <c r="D162" s="31" t="s">
        <v>335</v>
      </c>
      <c r="E162" s="51" t="s">
        <v>205</v>
      </c>
      <c r="F162" s="37">
        <v>1</v>
      </c>
      <c r="G162" s="45"/>
      <c r="H162" s="6" t="str">
        <f t="shared" si="6"/>
        <v/>
      </c>
      <c r="I162" s="4" t="str">
        <f t="shared" si="7"/>
        <v/>
      </c>
      <c r="J162" s="17" t="str">
        <f t="shared" si="8"/>
        <v/>
      </c>
    </row>
    <row r="163" spans="2:10" ht="25.5" x14ac:dyDescent="0.25">
      <c r="B163" s="1"/>
      <c r="C163" s="49" t="s">
        <v>171</v>
      </c>
      <c r="D163" s="31" t="s">
        <v>336</v>
      </c>
      <c r="E163" s="53" t="s">
        <v>148</v>
      </c>
      <c r="F163" s="37">
        <v>1</v>
      </c>
      <c r="G163" s="45"/>
      <c r="H163" s="6" t="str">
        <f t="shared" si="6"/>
        <v/>
      </c>
      <c r="I163" s="4" t="str">
        <f t="shared" si="7"/>
        <v/>
      </c>
      <c r="J163" s="17" t="str">
        <f t="shared" si="8"/>
        <v/>
      </c>
    </row>
    <row r="164" spans="2:10" ht="25.5" x14ac:dyDescent="0.25">
      <c r="B164" s="1"/>
      <c r="C164" s="49" t="s">
        <v>172</v>
      </c>
      <c r="D164" s="31" t="s">
        <v>337</v>
      </c>
      <c r="E164" s="53" t="s">
        <v>183</v>
      </c>
      <c r="F164" s="37">
        <v>1</v>
      </c>
      <c r="G164" s="45"/>
      <c r="H164" s="6" t="str">
        <f t="shared" si="6"/>
        <v/>
      </c>
      <c r="I164" s="4" t="str">
        <f t="shared" si="7"/>
        <v/>
      </c>
      <c r="J164" s="17" t="str">
        <f t="shared" si="8"/>
        <v/>
      </c>
    </row>
    <row r="165" spans="2:10" ht="25.5" x14ac:dyDescent="0.25">
      <c r="B165" s="1"/>
      <c r="C165" s="49" t="s">
        <v>173</v>
      </c>
      <c r="D165" s="31" t="s">
        <v>338</v>
      </c>
      <c r="E165" s="53" t="s">
        <v>148</v>
      </c>
      <c r="F165" s="37">
        <v>1</v>
      </c>
      <c r="G165" s="45"/>
      <c r="H165" s="6" t="str">
        <f t="shared" si="6"/>
        <v/>
      </c>
      <c r="I165" s="4" t="str">
        <f t="shared" si="7"/>
        <v/>
      </c>
      <c r="J165" s="17" t="str">
        <f t="shared" si="8"/>
        <v/>
      </c>
    </row>
    <row r="166" spans="2:10" ht="25.5" x14ac:dyDescent="0.25">
      <c r="B166" s="1"/>
      <c r="C166" s="49" t="s">
        <v>174</v>
      </c>
      <c r="D166" s="31" t="s">
        <v>339</v>
      </c>
      <c r="E166" s="53" t="s">
        <v>148</v>
      </c>
      <c r="F166" s="37">
        <v>2</v>
      </c>
      <c r="G166" s="45"/>
      <c r="H166" s="6" t="str">
        <f t="shared" si="6"/>
        <v/>
      </c>
      <c r="I166" s="4" t="str">
        <f t="shared" si="7"/>
        <v/>
      </c>
      <c r="J166" s="17" t="str">
        <f t="shared" si="8"/>
        <v/>
      </c>
    </row>
    <row r="167" spans="2:10" ht="25.5" x14ac:dyDescent="0.25">
      <c r="B167" s="1"/>
      <c r="C167" s="49" t="s">
        <v>175</v>
      </c>
      <c r="D167" s="31" t="s">
        <v>340</v>
      </c>
      <c r="E167" s="53" t="s">
        <v>183</v>
      </c>
      <c r="F167" s="36">
        <v>1</v>
      </c>
      <c r="G167" s="45"/>
      <c r="H167" s="6" t="str">
        <f t="shared" si="6"/>
        <v/>
      </c>
      <c r="I167" s="4" t="str">
        <f t="shared" si="7"/>
        <v/>
      </c>
      <c r="J167" s="17" t="str">
        <f t="shared" si="8"/>
        <v/>
      </c>
    </row>
    <row r="168" spans="2:10" ht="30.75" thickBot="1" x14ac:dyDescent="0.3">
      <c r="B168" s="1"/>
      <c r="C168" s="49" t="s">
        <v>176</v>
      </c>
      <c r="D168" s="34" t="s">
        <v>341</v>
      </c>
      <c r="E168" s="41" t="s">
        <v>205</v>
      </c>
      <c r="F168" s="36">
        <v>1</v>
      </c>
      <c r="G168" s="45"/>
      <c r="H168" s="6" t="str">
        <f t="shared" si="6"/>
        <v/>
      </c>
      <c r="I168" s="4" t="str">
        <f t="shared" si="7"/>
        <v/>
      </c>
      <c r="J168" s="17" t="str">
        <f t="shared" si="8"/>
        <v/>
      </c>
    </row>
    <row r="169" spans="2:10" ht="15.75" x14ac:dyDescent="0.25">
      <c r="B169" s="1"/>
      <c r="C169" s="42"/>
      <c r="D169" s="39" t="s">
        <v>15</v>
      </c>
      <c r="E169" s="40"/>
      <c r="F169" s="43">
        <f>SUM(F12:F168)</f>
        <v>461</v>
      </c>
      <c r="G169" s="47" t="s">
        <v>23</v>
      </c>
      <c r="H169" s="18" t="str">
        <f>IF(SUM(H12:H168)&gt;0,SUM(H12:H168),"")</f>
        <v/>
      </c>
      <c r="I169" s="19" t="str">
        <f>IF(SUM(G12:G168)&gt;0,SUM(I12:I168),"")</f>
        <v/>
      </c>
      <c r="J169" s="30" t="s">
        <v>23</v>
      </c>
    </row>
    <row r="170" spans="2:10" x14ac:dyDescent="0.25">
      <c r="B170" s="1"/>
    </row>
    <row r="171" spans="2:10" x14ac:dyDescent="0.25">
      <c r="B171" s="1"/>
    </row>
    <row r="172" spans="2:10" x14ac:dyDescent="0.25">
      <c r="B172" s="1"/>
    </row>
    <row r="173" spans="2:10" x14ac:dyDescent="0.25">
      <c r="B173" s="1"/>
    </row>
    <row r="174" spans="2:10" x14ac:dyDescent="0.25">
      <c r="B174" s="1"/>
    </row>
    <row r="175" spans="2:10" x14ac:dyDescent="0.25">
      <c r="B175" s="1"/>
      <c r="C175" s="2" t="s">
        <v>18</v>
      </c>
      <c r="H175" s="3" t="s">
        <v>19</v>
      </c>
    </row>
    <row r="176" spans="2:10" x14ac:dyDescent="0.25">
      <c r="B176" s="1"/>
      <c r="E176" s="7"/>
      <c r="H176" t="s">
        <v>21</v>
      </c>
    </row>
    <row r="177" spans="2:3" x14ac:dyDescent="0.25">
      <c r="B177" s="1"/>
    </row>
    <row r="178" spans="2:3" x14ac:dyDescent="0.25">
      <c r="B178" s="1"/>
    </row>
    <row r="179" spans="2:3" x14ac:dyDescent="0.25">
      <c r="B179" s="1"/>
      <c r="C179" t="s">
        <v>58</v>
      </c>
    </row>
    <row r="180" spans="2:3" x14ac:dyDescent="0.25">
      <c r="B180" s="1"/>
    </row>
    <row r="181" spans="2:3" x14ac:dyDescent="0.25">
      <c r="B181" s="1"/>
    </row>
    <row r="182" spans="2:3" x14ac:dyDescent="0.25">
      <c r="B182" s="1"/>
    </row>
    <row r="183" spans="2:3" x14ac:dyDescent="0.25">
      <c r="B183" s="1"/>
    </row>
    <row r="184" spans="2:3" x14ac:dyDescent="0.25">
      <c r="B184" s="1"/>
    </row>
    <row r="185" spans="2:3" x14ac:dyDescent="0.25">
      <c r="B185" s="1"/>
    </row>
    <row r="186" spans="2:3" x14ac:dyDescent="0.25">
      <c r="B186" s="1"/>
    </row>
    <row r="187" spans="2:3" x14ac:dyDescent="0.25">
      <c r="B187" s="1"/>
    </row>
    <row r="188" spans="2:3" x14ac:dyDescent="0.25">
      <c r="B188" s="1"/>
    </row>
    <row r="189" spans="2:3" x14ac:dyDescent="0.25">
      <c r="B189" s="1"/>
    </row>
    <row r="190" spans="2:3" x14ac:dyDescent="0.25">
      <c r="B190" s="1"/>
    </row>
    <row r="191" spans="2:3" x14ac:dyDescent="0.25">
      <c r="B191" s="1"/>
    </row>
    <row r="192" spans="2:3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ht="27.75" customHeight="1" x14ac:dyDescent="0.25"/>
  </sheetData>
  <sheetProtection algorithmName="SHA-512" hashValue="pVb3uunRDg6yo6nKn3EOWz+xMAn9i9omVF4RPRB70IQ3CZ4Ki7mxScXBrNBpAVgBjRFWXw1fJDe9P0upGO7tAg==" saltValue="3+wNCyOOmQUqyw64LyokG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TZ2.374.128.4.2024.WR</dc:title>
  <dc:creator>Grazyna Przybylska</dc:creator>
  <cp:lastModifiedBy>Pawel Murglin</cp:lastModifiedBy>
  <cp:lastPrinted>2024-07-26T11:46:11Z</cp:lastPrinted>
  <dcterms:created xsi:type="dcterms:W3CDTF">2015-06-05T18:19:34Z</dcterms:created>
  <dcterms:modified xsi:type="dcterms:W3CDTF">2024-08-01T12:08:42Z</dcterms:modified>
</cp:coreProperties>
</file>