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istrak\Desktop\mierniki\"/>
    </mc:Choice>
  </mc:AlternateContent>
  <xr:revisionPtr revIDLastSave="0" documentId="13_ncr:1_{878CBC94-2305-4C3C-8838-B61C6BE0F51A}" xr6:coauthVersionLast="47" xr6:coauthVersionMax="47" xr10:uidLastSave="{00000000-0000-0000-0000-000000000000}"/>
  <bookViews>
    <workbookView xWindow="-108" yWindow="-108" windowWidth="23256" windowHeight="12576" xr2:uid="{00000000-000D-0000-FFFF-FFFF00000000}"/>
  </bookViews>
  <sheets>
    <sheet name="FORMULARZ_CENOWY" sheetId="1" r:id="rId1"/>
    <sheet name="Arkusz1" sheetId="2" r:id="rId2"/>
  </sheets>
  <definedNames>
    <definedName name="OLE_LINK1" localSheetId="0">FORMULARZ_CENOWY!$B$3</definedName>
    <definedName name="_xlnm.Print_Titles" localSheetId="0">FORMULARZ_CENOWY!$9:$10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F12" i="1" l="1"/>
  <c r="G12" i="1" s="1"/>
  <c r="F13" i="1"/>
  <c r="G13" i="1" s="1"/>
  <c r="F14" i="1"/>
  <c r="G14" i="1" s="1"/>
  <c r="F15" i="1"/>
  <c r="G15" i="1" s="1"/>
  <c r="F11" i="1" l="1"/>
  <c r="G11" i="1" l="1"/>
  <c r="G16" i="1" s="1"/>
  <c r="F16" i="1"/>
</calcChain>
</file>

<file path=xl/sharedStrings.xml><?xml version="1.0" encoding="utf-8"?>
<sst xmlns="http://schemas.openxmlformats.org/spreadsheetml/2006/main" count="47" uniqueCount="22">
  <si>
    <t>L.P.</t>
  </si>
  <si>
    <t xml:space="preserve"> …..............................................</t>
  </si>
  <si>
    <t xml:space="preserve"> </t>
  </si>
  <si>
    <t>Asortyment</t>
  </si>
  <si>
    <t>WARTOŚĆ NETTO OGÓŁEM (ZŁ)</t>
  </si>
  <si>
    <t>WARTOŚĆ BRUTTO OGÓŁEM (ZŁ)</t>
  </si>
  <si>
    <t xml:space="preserve">           podpis Wykonawcy</t>
  </si>
  <si>
    <t>CENA NETTO/SZT. (ZŁ)</t>
  </si>
  <si>
    <t>ILOŚĆ (SZT.)</t>
  </si>
  <si>
    <t>(zamówienie o wartości do 130 000 zł)</t>
  </si>
  <si>
    <t>(przedmiot zamówienia)</t>
  </si>
  <si>
    <t xml:space="preserve">  </t>
  </si>
  <si>
    <t>FORMULARZ CENOWY - załącznik nr 2</t>
  </si>
  <si>
    <t xml:space="preserve"> OGÓŁEM</t>
  </si>
  <si>
    <t>Uwagi:  Wykonawca zobligowany jest wskazać cenę jednostkową netto, z dokładnością do dwóch miejsc po przecinku-kolumna "4"</t>
  </si>
  <si>
    <r>
      <rPr>
        <b/>
        <sz val="10"/>
        <color rgb="FF000000"/>
        <rFont val="Arial"/>
        <family val="2"/>
        <charset val="238"/>
      </rPr>
      <t>próbnik elektryczny detektor fazer 777.</t>
    </r>
    <r>
      <rPr>
        <sz val="10"/>
        <color rgb="FF000000"/>
        <rFont val="Arial"/>
        <family val="2"/>
        <charset val="238"/>
      </rPr>
      <t xml:space="preserve">                                             Funkcje urzadzenia: wykrywanie przewodów pod napięciem (bezdotykowo): 0,3 cm - 50 cm, wykrywanie fazy/zera przemiennego: maks. 500 V, testowanie ciągłości przewodzenia: ~ 1 MOhm, wykrywanie napięć stałych: maks. 60 V</t>
    </r>
  </si>
  <si>
    <r>
      <rPr>
        <b/>
        <sz val="10"/>
        <color rgb="FF000000"/>
        <rFont val="Arial"/>
        <family val="2"/>
        <charset val="238"/>
      </rPr>
      <t xml:space="preserve">miernik uniwersalny UNI-T model UT890D+ </t>
    </r>
    <r>
      <rPr>
        <sz val="10"/>
        <color rgb="FF000000"/>
        <rFont val="Arial"/>
        <family val="2"/>
        <charset val="238"/>
      </rPr>
      <t xml:space="preserve">                                              Funkcje urzadzenia:pomiar DC: 600mV～1000V, pomiar AC: 6V～750V, pasmo ACV: 10Hz～10kHz, pomiar prąd DC: 60uA～20A, pomiar prądu AC: 60uA～20A,rezystancja: 600Ω～60MΩ, pomiar pojemności: 6.000nF～100.0mF                                     </t>
    </r>
  </si>
  <si>
    <r>
      <t xml:space="preserve">DR-420 LOKALIZAOR USZKODZEŃ KABLI (REFLEKTOMETR) WMPLTDR420 SONEL                                                                                 </t>
    </r>
    <r>
      <rPr>
        <sz val="10"/>
        <color theme="1"/>
        <rFont val="Arial"/>
        <family val="2"/>
        <charset val="238"/>
      </rPr>
      <t xml:space="preserve">Funkcje urzadzenia: lokalizacja uszkodzeń kabli energetycznych i telekomunikacyjnych, dwa niezależne kursory do jednoczesnego określenia dwóch miejsc uszkodzeń i odległości między nimi, lokalizacja uszkodzeń kabli współosiowych, lokalizacja uszkodzeń okablowania infrastrukturalnego, wykrywanie przerw, zwarć, uszkodzeń spowodowanych zawilgoceniem oraz innych zmian impedancji kabli, graficzny obraz uszkodzenia kabla wraz ze wskazaniem odległości do miejsca usterki na ekranie      </t>
    </r>
    <r>
      <rPr>
        <b/>
        <sz val="10"/>
        <color theme="1"/>
        <rFont val="Arial"/>
        <family val="2"/>
        <charset val="238"/>
      </rPr>
      <t xml:space="preserve">                                                                                            </t>
    </r>
  </si>
  <si>
    <r>
      <t xml:space="preserve">tester - analizator akumulatorów FOXWELL BT 715 (język polski)                           </t>
    </r>
    <r>
      <rPr>
        <sz val="10"/>
        <color rgb="FF000000"/>
        <rFont val="Arial"/>
        <family val="2"/>
        <charset val="238"/>
      </rPr>
      <t>Funkcje urzadzenia: test ładowania, test rozruchu, test żywotności akumulatora, wykrywanie błędów, menu w j. polskim, pomiar napięcia: od 6V do 32V, pomiar - typ akumulatora: kwasowo-ołowiowe, żelowe oraz AGM</t>
    </r>
  </si>
  <si>
    <r>
      <rPr>
        <b/>
        <sz val="10"/>
        <color rgb="FF000000"/>
        <rFont val="Arial"/>
        <family val="2"/>
        <charset val="238"/>
      </rPr>
      <t xml:space="preserve">miernik próbnik napięcia Uni-t UT15C - tester faz, </t>
    </r>
    <r>
      <rPr>
        <sz val="10"/>
        <color rgb="FF000000"/>
        <rFont val="Arial"/>
        <family val="2"/>
        <charset val="238"/>
      </rPr>
      <t xml:space="preserve">                                  Funkcje urzadzenia:pomiar napięcia AC/DC: 0-690 V,test kolejności faz, detekcja napięcia pojedynczej fazy,  automatyczny dobór wielkości mierzonej IP65</t>
    </r>
  </si>
  <si>
    <r>
      <t xml:space="preserve">Znak sprawy:  </t>
    </r>
    <r>
      <rPr>
        <b/>
        <sz val="11"/>
        <rFont val="Calibri"/>
        <family val="2"/>
        <charset val="238"/>
        <scheme val="minor"/>
      </rPr>
      <t>T</t>
    </r>
    <r>
      <rPr>
        <b/>
        <sz val="12"/>
        <rFont val="Calibri"/>
        <family val="2"/>
        <charset val="238"/>
        <scheme val="minor"/>
      </rPr>
      <t xml:space="preserve">Z2.374.126.4.2024.IS       </t>
    </r>
  </si>
  <si>
    <t>na dostawę urządzeń do pomiaru parametrów instalacji elektrycznych dla Urzędu Morskiego w Gdyni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</si>
</sst>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zł&quot;"/>
  </numFmts>
  <fonts count="24" x14ac:knownFonts="1">
    <font>
      <sz val="11"/>
      <color theme="1"/>
      <name val="Calibri"/>
      <family val="2"/>
      <scheme val="minor"/>
    </font>
    <font>
      <sz val="11"/>
      <color theme="1"/>
      <name val="Calibri"/>
      <family val="2"/>
      <charset val="238"/>
      <scheme val="minor"/>
    </font>
    <font>
      <sz val="11"/>
      <name val="Calibri"/>
      <family val="2"/>
      <scheme val="minor"/>
    </font>
    <font>
      <sz val="8"/>
      <name val="Calibri"/>
      <family val="2"/>
      <scheme val="minor"/>
    </font>
    <font>
      <b/>
      <sz val="11"/>
      <color theme="1"/>
      <name val="Calibri"/>
      <family val="2"/>
      <charset val="238"/>
      <scheme val="minor"/>
    </font>
    <font>
      <b/>
      <sz val="11"/>
      <name val="Calibri"/>
      <family val="2"/>
      <charset val="238"/>
      <scheme val="minor"/>
    </font>
    <font>
      <b/>
      <sz val="9"/>
      <color theme="1"/>
      <name val="Times New Roman"/>
      <family val="1"/>
      <charset val="238"/>
    </font>
    <font>
      <sz val="9"/>
      <color theme="1"/>
      <name val="Times New Roman"/>
      <family val="1"/>
      <charset val="238"/>
    </font>
    <font>
      <b/>
      <sz val="12"/>
      <color theme="1"/>
      <name val="Calibri"/>
      <family val="2"/>
      <charset val="238"/>
      <scheme val="minor"/>
    </font>
    <font>
      <b/>
      <sz val="11"/>
      <color theme="1"/>
      <name val="Times New Roman"/>
      <family val="1"/>
      <charset val="238"/>
    </font>
    <font>
      <b/>
      <sz val="11"/>
      <name val="Calibri"/>
      <family val="2"/>
      <scheme val="minor"/>
    </font>
    <font>
      <b/>
      <sz val="10"/>
      <name val="Calibri"/>
      <family val="2"/>
      <scheme val="minor"/>
    </font>
    <font>
      <b/>
      <sz val="11"/>
      <color theme="8"/>
      <name val="Calibri"/>
      <family val="2"/>
      <charset val="238"/>
      <scheme val="minor"/>
    </font>
    <font>
      <sz val="10"/>
      <name val="Calibri"/>
      <family val="2"/>
      <scheme val="minor"/>
    </font>
    <font>
      <sz val="10"/>
      <name val="Calibri"/>
      <family val="2"/>
      <charset val="238"/>
      <scheme val="minor"/>
    </font>
    <font>
      <sz val="11"/>
      <name val="Calibri"/>
      <family val="2"/>
      <charset val="238"/>
      <scheme val="minor"/>
    </font>
    <font>
      <sz val="12"/>
      <color theme="1"/>
      <name val="Calibri"/>
      <family val="2"/>
      <charset val="238"/>
    </font>
    <font>
      <b/>
      <sz val="12"/>
      <name val="Calibri"/>
      <family val="2"/>
      <scheme val="minor"/>
    </font>
    <font>
      <b/>
      <sz val="12"/>
      <name val="Calibri"/>
      <family val="2"/>
      <charset val="238"/>
      <scheme val="minor"/>
    </font>
    <font>
      <sz val="10"/>
      <color rgb="FF000000"/>
      <name val="Arial"/>
      <family val="2"/>
      <charset val="238"/>
    </font>
    <font>
      <sz val="10"/>
      <color theme="1"/>
      <name val="Arial"/>
      <family val="2"/>
      <charset val="238"/>
    </font>
    <font>
      <sz val="11"/>
      <color rgb="FF000000"/>
      <name val="Calibri"/>
      <family val="2"/>
      <charset val="238"/>
    </font>
    <font>
      <b/>
      <sz val="10"/>
      <color rgb="FF000000"/>
      <name val="Arial"/>
      <family val="2"/>
      <charset val="238"/>
    </font>
    <font>
      <b/>
      <sz val="10"/>
      <color theme="1"/>
      <name val="Arial"/>
      <family val="2"/>
      <charset val="238"/>
    </font>
  </fonts>
  <fills count="6">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53">
    <xf numFmtId="0" fontId="0" fillId="0" borderId="0" xfId="0"/>
    <xf numFmtId="0" fontId="2" fillId="0" borderId="0" xfId="0" applyFont="1"/>
    <xf numFmtId="0" fontId="4" fillId="0" borderId="0" xfId="0" applyFont="1"/>
    <xf numFmtId="0" fontId="6"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8" fillId="0" borderId="7" xfId="0" applyFont="1" applyBorder="1" applyAlignment="1">
      <alignment horizontal="center" vertical="center"/>
    </xf>
    <xf numFmtId="164" fontId="0" fillId="0" borderId="0" xfId="0" applyNumberFormat="1"/>
    <xf numFmtId="164" fontId="4" fillId="0" borderId="0" xfId="0" applyNumberFormat="1" applyFont="1"/>
    <xf numFmtId="164" fontId="0" fillId="0" borderId="0" xfId="0" applyNumberFormat="1" applyAlignment="1">
      <alignment horizontal="center"/>
    </xf>
    <xf numFmtId="164" fontId="11" fillId="2" borderId="5" xfId="0" applyNumberFormat="1" applyFont="1" applyFill="1" applyBorder="1" applyAlignment="1">
      <alignment horizontal="center" vertical="center" wrapText="1"/>
    </xf>
    <xf numFmtId="164" fontId="13" fillId="2" borderId="5"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2" fillId="2" borderId="1" xfId="0" applyNumberFormat="1" applyFont="1" applyFill="1" applyBorder="1" applyAlignment="1" applyProtection="1">
      <alignment horizontal="right" vertical="center" wrapText="1"/>
      <protection locked="0"/>
    </xf>
    <xf numFmtId="164" fontId="0" fillId="0" borderId="1" xfId="0" applyNumberFormat="1" applyBorder="1" applyAlignment="1">
      <alignment horizontal="right" vertical="center" wrapText="1"/>
    </xf>
    <xf numFmtId="164" fontId="5" fillId="0" borderId="3" xfId="0" applyNumberFormat="1" applyFont="1" applyBorder="1" applyAlignment="1">
      <alignment horizontal="right" vertical="center"/>
    </xf>
    <xf numFmtId="164" fontId="8" fillId="4" borderId="1" xfId="0" applyNumberFormat="1" applyFont="1" applyFill="1" applyBorder="1" applyAlignment="1">
      <alignment horizontal="right" vertical="center" wrapText="1"/>
    </xf>
    <xf numFmtId="0" fontId="15" fillId="2" borderId="5"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wrapText="1"/>
    </xf>
    <xf numFmtId="164" fontId="0" fillId="0" borderId="0" xfId="0" applyNumberFormat="1" applyAlignment="1">
      <alignment wrapText="1"/>
    </xf>
    <xf numFmtId="0" fontId="0" fillId="0" borderId="0" xfId="0" quotePrefix="1"/>
    <xf numFmtId="0" fontId="16" fillId="0" borderId="0" xfId="0" applyFont="1" applyAlignment="1">
      <alignment horizontal="justify" vertical="center"/>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applyAlignment="1">
      <alignment horizontal="center" vertical="top"/>
    </xf>
    <xf numFmtId="0" fontId="0" fillId="0" borderId="4" xfId="0" applyBorder="1" applyAlignment="1">
      <alignment horizontal="center" vertical="center"/>
    </xf>
    <xf numFmtId="0" fontId="10" fillId="2" borderId="6" xfId="0" applyFont="1" applyFill="1" applyBorder="1" applyAlignment="1">
      <alignment horizontal="center" vertical="center" wrapText="1"/>
    </xf>
    <xf numFmtId="0" fontId="0" fillId="0" borderId="2" xfId="0" applyBorder="1" applyAlignment="1">
      <alignment horizontal="center"/>
    </xf>
    <xf numFmtId="0" fontId="5" fillId="0" borderId="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0" fillId="0" borderId="1" xfId="0" applyBorder="1" applyAlignment="1">
      <alignment horizontal="center" vertical="center"/>
    </xf>
    <xf numFmtId="0" fontId="1" fillId="0" borderId="0" xfId="0" applyFont="1" applyAlignment="1">
      <alignment horizontal="left" vertical="center"/>
    </xf>
    <xf numFmtId="0" fontId="17" fillId="0" borderId="0" xfId="0" applyFont="1" applyAlignment="1">
      <alignment horizontal="left"/>
    </xf>
    <xf numFmtId="0" fontId="0" fillId="0" borderId="0" xfId="0" applyAlignment="1">
      <alignment horizontal="center" vertical="top"/>
    </xf>
    <xf numFmtId="4" fontId="12" fillId="2" borderId="1" xfId="0" applyNumberFormat="1" applyFont="1" applyFill="1" applyBorder="1" applyAlignment="1" applyProtection="1">
      <alignment horizontal="right" vertical="center" wrapText="1"/>
      <protection locked="0"/>
    </xf>
    <xf numFmtId="0" fontId="9" fillId="0" borderId="0" xfId="0" applyFont="1" applyAlignment="1">
      <alignment horizontal="left" vertical="center" wrapText="1"/>
    </xf>
    <xf numFmtId="0" fontId="4" fillId="0" borderId="2" xfId="0" applyFont="1" applyBorder="1" applyAlignment="1">
      <alignment horizontal="center"/>
    </xf>
    <xf numFmtId="0" fontId="0" fillId="0" borderId="1" xfId="0" applyBorder="1" applyAlignment="1">
      <alignment horizontal="center"/>
    </xf>
    <xf numFmtId="0" fontId="2" fillId="0" borderId="0" xfId="0" applyFont="1" applyAlignment="1">
      <alignment vertical="top" wrapText="1"/>
    </xf>
    <xf numFmtId="0" fontId="2" fillId="0" borderId="0" xfId="0" applyFont="1" applyAlignment="1">
      <alignment horizontal="center" vertical="top" wrapText="1"/>
    </xf>
    <xf numFmtId="164" fontId="8" fillId="3" borderId="1" xfId="0" applyNumberFormat="1" applyFont="1" applyFill="1" applyBorder="1" applyAlignment="1">
      <alignment horizontal="right" vertical="center" wrapText="1"/>
    </xf>
    <xf numFmtId="0" fontId="19" fillId="5" borderId="10" xfId="0" applyFont="1" applyFill="1" applyBorder="1" applyAlignment="1">
      <alignment vertical="center" wrapText="1"/>
    </xf>
    <xf numFmtId="0" fontId="21" fillId="0" borderId="9" xfId="0" applyFont="1" applyBorder="1" applyAlignment="1">
      <alignment horizontal="center" vertical="center"/>
    </xf>
    <xf numFmtId="0" fontId="22" fillId="5" borderId="10" xfId="0" applyFont="1" applyFill="1" applyBorder="1" applyAlignment="1">
      <alignment vertical="top" wrapText="1"/>
    </xf>
    <xf numFmtId="0" fontId="23" fillId="0" borderId="0" xfId="0" applyFont="1" applyAlignment="1">
      <alignment vertical="center" wrapText="1"/>
    </xf>
    <xf numFmtId="0" fontId="0" fillId="0" borderId="0" xfId="0" applyAlignment="1">
      <alignment horizontal="left" vertical="top"/>
    </xf>
  </cellXfs>
  <cellStyles count="1">
    <cellStyle name="Normalny" xfId="0" builtinId="0"/>
  </cellStyles>
  <dxfs count="8">
    <dxf>
      <numFmt numFmtId="164" formatCode="#,##0.00\ &quot;zł&quot;"/>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numFmt numFmtId="164" formatCode="#,##0.00\ &quot;zł&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0\ &quot;zł&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patternType="solid">
          <fgColor indexed="64"/>
          <bgColor rgb="FFFFFFCC"/>
        </patternFill>
      </fill>
    </dxf>
    <dxf>
      <font>
        <b/>
        <i val="0"/>
        <strike val="0"/>
      </font>
      <border>
        <left style="medium">
          <color auto="1"/>
        </left>
        <right style="medium">
          <color auto="1"/>
        </right>
        <top style="medium">
          <color auto="1"/>
        </top>
        <bottom style="medium">
          <color auto="1"/>
        </bottom>
      </border>
    </dxf>
  </dxfs>
  <tableStyles count="1" defaultTableStyle="TableStyleMedium2" defaultPivotStyle="PivotStyleLight16">
    <tableStyle name="Styl_Grażyna" pivot="0" count="1" xr9:uid="{00000000-0011-0000-FFFF-FFFF00000000}">
      <tableStyleElement type="headerRow" dxfId="7"/>
    </tableStyle>
  </tableStyles>
  <colors>
    <mruColors>
      <color rgb="FF410EFA"/>
      <color rgb="FFFFFFCC"/>
      <color rgb="FF2D508F"/>
      <color rgb="FF1F0387"/>
      <color rgb="FFF8F8F8"/>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ykaz_asortymentowy" displayName="Wykaz_asortymentowy" ref="D9:G16" totalsRowShown="0" headerRowDxfId="6" headerRowBorderDxfId="5" tableBorderDxfId="4">
  <tableColumns count="4">
    <tableColumn id="5" xr3:uid="{00000000-0010-0000-0000-000005000000}" name="ILOŚĆ (SZT.)" dataDxfId="3"/>
    <tableColumn id="11" xr3:uid="{00000000-0010-0000-0000-00000B000000}" name="CENA NETTO/SZT. (ZŁ)" dataDxfId="2"/>
    <tableColumn id="12" xr3:uid="{00000000-0010-0000-0000-00000C000000}" name="WARTOŚĆ NETTO OGÓŁEM (ZŁ)" dataDxfId="1"/>
    <tableColumn id="13" xr3:uid="{00000000-0010-0000-0000-00000D000000}" name="WARTOŚĆ BRUTTO OGÓŁEM (ZŁ)" dataDxfId="0"/>
  </tableColumns>
  <tableStyleInfo name="Styl_Grażyna"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3"/>
  <sheetViews>
    <sheetView showGridLines="0" tabSelected="1" topLeftCell="A13" zoomScale="110" zoomScaleNormal="110" workbookViewId="0">
      <selection activeCell="I14" sqref="I14"/>
    </sheetView>
  </sheetViews>
  <sheetFormatPr defaultColWidth="14.6640625" defaultRowHeight="14.4" x14ac:dyDescent="0.3"/>
  <cols>
    <col min="1" max="1" width="0.33203125" customWidth="1"/>
    <col min="2" max="2" width="6" customWidth="1"/>
    <col min="3" max="3" width="63" customWidth="1"/>
    <col min="4" max="4" width="13.33203125" style="6" bestFit="1" customWidth="1"/>
    <col min="5" max="5" width="11.33203125" style="1" bestFit="1" customWidth="1"/>
    <col min="6" max="6" width="13.6640625" style="1" customWidth="1"/>
    <col min="7" max="7" width="14.6640625" customWidth="1"/>
    <col min="8" max="8" width="14.5546875" bestFit="1" customWidth="1"/>
    <col min="9" max="9" width="12.109375" style="11" customWidth="1"/>
    <col min="10" max="10" width="14.6640625" style="11" customWidth="1"/>
    <col min="11" max="11" width="17.88671875" style="11" customWidth="1"/>
    <col min="12" max="12" width="12.6640625" customWidth="1"/>
    <col min="13" max="13" width="9" customWidth="1"/>
    <col min="14" max="14" width="11.109375" customWidth="1"/>
  </cols>
  <sheetData>
    <row r="1" spans="2:11" ht="41.4" customHeight="1" x14ac:dyDescent="0.3">
      <c r="C1" s="2" t="s">
        <v>12</v>
      </c>
      <c r="D1" s="2"/>
      <c r="E1"/>
      <c r="F1" s="6"/>
      <c r="G1" s="1"/>
      <c r="H1" s="1"/>
      <c r="I1"/>
      <c r="J1"/>
    </row>
    <row r="2" spans="2:11" x14ac:dyDescent="0.3">
      <c r="B2" s="3" t="s">
        <v>2</v>
      </c>
      <c r="C2" s="38" t="s">
        <v>9</v>
      </c>
      <c r="D2"/>
      <c r="E2"/>
      <c r="F2"/>
      <c r="G2" s="11"/>
      <c r="H2" s="11"/>
      <c r="J2"/>
    </row>
    <row r="3" spans="2:11" ht="27.6" x14ac:dyDescent="0.3">
      <c r="B3" s="3" t="s">
        <v>2</v>
      </c>
      <c r="C3" s="42" t="s">
        <v>21</v>
      </c>
      <c r="D3" s="2" t="s">
        <v>2</v>
      </c>
      <c r="E3" s="4" t="s">
        <v>2</v>
      </c>
      <c r="F3" s="2" t="s">
        <v>2</v>
      </c>
      <c r="G3" s="12" t="s">
        <v>2</v>
      </c>
      <c r="H3" s="12" t="s">
        <v>2</v>
      </c>
      <c r="I3" s="12" t="s">
        <v>11</v>
      </c>
      <c r="J3" s="2"/>
      <c r="K3"/>
    </row>
    <row r="4" spans="2:11" x14ac:dyDescent="0.3">
      <c r="B4" s="7" t="s">
        <v>2</v>
      </c>
      <c r="C4" s="38" t="s">
        <v>10</v>
      </c>
      <c r="D4" s="5"/>
      <c r="E4" s="2"/>
      <c r="F4" s="2"/>
      <c r="G4" s="12" t="s">
        <v>2</v>
      </c>
      <c r="H4" s="12"/>
      <c r="J4"/>
      <c r="K4"/>
    </row>
    <row r="5" spans="2:11" ht="15.6" customHeight="1" x14ac:dyDescent="0.3">
      <c r="B5" s="8" t="s">
        <v>2</v>
      </c>
      <c r="C5" s="39" t="s">
        <v>20</v>
      </c>
      <c r="D5" s="1"/>
      <c r="E5" s="5"/>
      <c r="F5" s="5"/>
      <c r="G5" s="13"/>
      <c r="H5" s="13"/>
      <c r="J5"/>
      <c r="K5"/>
    </row>
    <row r="6" spans="2:11" x14ac:dyDescent="0.3">
      <c r="D6"/>
      <c r="E6"/>
      <c r="F6" s="6"/>
      <c r="G6" s="1"/>
      <c r="H6" s="1"/>
      <c r="I6"/>
      <c r="J6"/>
      <c r="K6"/>
    </row>
    <row r="7" spans="2:11" ht="15" thickBot="1" x14ac:dyDescent="0.35">
      <c r="J7"/>
      <c r="K7"/>
    </row>
    <row r="8" spans="2:11" ht="15" hidden="1" thickBot="1" x14ac:dyDescent="0.35">
      <c r="D8" s="9"/>
      <c r="E8"/>
      <c r="F8"/>
    </row>
    <row r="9" spans="2:11" ht="41.4" x14ac:dyDescent="0.3">
      <c r="B9" s="32" t="s">
        <v>0</v>
      </c>
      <c r="C9" s="33" t="s">
        <v>3</v>
      </c>
      <c r="D9" s="21" t="s">
        <v>8</v>
      </c>
      <c r="E9" s="14" t="s">
        <v>7</v>
      </c>
      <c r="F9" s="15" t="s">
        <v>4</v>
      </c>
      <c r="G9" s="16" t="s">
        <v>5</v>
      </c>
      <c r="I9"/>
      <c r="J9"/>
      <c r="K9"/>
    </row>
    <row r="10" spans="2:11" x14ac:dyDescent="0.3">
      <c r="B10" s="43">
        <v>1</v>
      </c>
      <c r="C10" s="35">
        <v>2</v>
      </c>
      <c r="D10" s="43">
        <v>3</v>
      </c>
      <c r="E10" s="35">
        <v>4</v>
      </c>
      <c r="F10" s="43">
        <v>5</v>
      </c>
      <c r="G10" s="35">
        <v>6</v>
      </c>
      <c r="I10"/>
      <c r="J10"/>
      <c r="K10"/>
    </row>
    <row r="11" spans="2:11" ht="52.2" customHeight="1" thickBot="1" x14ac:dyDescent="0.35">
      <c r="B11" s="44">
        <v>1</v>
      </c>
      <c r="C11" s="48" t="s">
        <v>19</v>
      </c>
      <c r="D11" s="49">
        <v>3</v>
      </c>
      <c r="E11" s="41">
        <v>0</v>
      </c>
      <c r="F11" s="18" t="str">
        <f t="shared" ref="F11" si="0">IF(E11&gt;0,ROUND(+E11,2)*D11,"")</f>
        <v/>
      </c>
      <c r="G11" s="19" t="str">
        <f>IF(E11&gt;0,ROUND(+F11,2)*1.23,"")</f>
        <v/>
      </c>
      <c r="I11"/>
      <c r="J11"/>
      <c r="K11"/>
    </row>
    <row r="12" spans="2:11" ht="66.599999999999994" customHeight="1" thickBot="1" x14ac:dyDescent="0.35">
      <c r="B12" s="44">
        <v>2</v>
      </c>
      <c r="C12" s="48" t="s">
        <v>16</v>
      </c>
      <c r="D12" s="49">
        <v>1</v>
      </c>
      <c r="E12" s="41">
        <v>0</v>
      </c>
      <c r="F12" s="18" t="str">
        <f t="shared" ref="F12:F15" si="1">IF(E12&gt;0,ROUND(+E12,2)*D12,"")</f>
        <v/>
      </c>
      <c r="G12" s="19" t="str">
        <f t="shared" ref="G12:G15" si="2">IF(E12&gt;0,ROUND(+F12,2)*1.23,"")</f>
        <v/>
      </c>
      <c r="I12"/>
      <c r="J12"/>
      <c r="K12"/>
    </row>
    <row r="13" spans="2:11" ht="74.400000000000006" customHeight="1" thickBot="1" x14ac:dyDescent="0.35">
      <c r="B13" s="44">
        <v>3</v>
      </c>
      <c r="C13" s="48" t="s">
        <v>15</v>
      </c>
      <c r="D13" s="49">
        <v>9</v>
      </c>
      <c r="E13" s="41">
        <v>0</v>
      </c>
      <c r="F13" s="18" t="str">
        <f t="shared" si="1"/>
        <v/>
      </c>
      <c r="G13" s="19" t="str">
        <f t="shared" si="2"/>
        <v/>
      </c>
      <c r="I13"/>
      <c r="J13"/>
      <c r="K13"/>
    </row>
    <row r="14" spans="2:11" ht="77.400000000000006" customHeight="1" thickBot="1" x14ac:dyDescent="0.35">
      <c r="B14" s="44">
        <v>4</v>
      </c>
      <c r="C14" s="50" t="s">
        <v>18</v>
      </c>
      <c r="D14" s="49">
        <v>1</v>
      </c>
      <c r="E14" s="41">
        <v>0</v>
      </c>
      <c r="F14" s="18" t="str">
        <f t="shared" si="1"/>
        <v/>
      </c>
      <c r="G14" s="19" t="str">
        <f t="shared" si="2"/>
        <v/>
      </c>
      <c r="I14"/>
      <c r="J14"/>
      <c r="K14"/>
    </row>
    <row r="15" spans="2:11" ht="150" customHeight="1" x14ac:dyDescent="0.3">
      <c r="B15" s="34">
        <v>5</v>
      </c>
      <c r="C15" s="51" t="s">
        <v>17</v>
      </c>
      <c r="D15" s="37">
        <v>1</v>
      </c>
      <c r="E15" s="41">
        <v>0</v>
      </c>
      <c r="F15" s="18" t="str">
        <f t="shared" si="1"/>
        <v/>
      </c>
      <c r="G15" s="19" t="str">
        <f t="shared" si="2"/>
        <v/>
      </c>
      <c r="I15"/>
      <c r="J15"/>
      <c r="K15"/>
    </row>
    <row r="16" spans="2:11" ht="43.2" customHeight="1" thickBot="1" x14ac:dyDescent="0.35">
      <c r="B16" s="34" t="s">
        <v>2</v>
      </c>
      <c r="C16" s="36" t="s">
        <v>13</v>
      </c>
      <c r="D16" s="10">
        <f>SUBTOTAL(109,D11:D15)</f>
        <v>15</v>
      </c>
      <c r="E16" s="17"/>
      <c r="F16" s="20">
        <f>SUM(F11:F15)</f>
        <v>0</v>
      </c>
      <c r="G16" s="47">
        <f>SUM(G11:G15)</f>
        <v>0</v>
      </c>
      <c r="H16" s="25"/>
      <c r="I16" s="25"/>
      <c r="J16" s="22"/>
      <c r="K16"/>
    </row>
    <row r="17" spans="3:14" ht="12.6" customHeight="1" x14ac:dyDescent="0.3">
      <c r="D17" s="23"/>
      <c r="E17" s="24"/>
      <c r="F17" s="24"/>
      <c r="G17" s="22"/>
      <c r="H17" s="22"/>
      <c r="I17" s="25"/>
      <c r="J17" s="25"/>
      <c r="K17" s="25"/>
      <c r="L17" s="22"/>
    </row>
    <row r="18" spans="3:14" ht="63.6" hidden="1" customHeight="1" x14ac:dyDescent="0.3">
      <c r="D18" s="23"/>
      <c r="E18" s="24"/>
      <c r="F18" s="24"/>
      <c r="G18" s="22"/>
      <c r="H18" s="22"/>
      <c r="I18" s="25"/>
      <c r="J18"/>
      <c r="K18"/>
      <c r="L18" s="22"/>
    </row>
    <row r="19" spans="3:14" ht="24" customHeight="1" x14ac:dyDescent="0.3">
      <c r="C19" s="22"/>
      <c r="D19"/>
      <c r="E19" s="27" t="s">
        <v>2</v>
      </c>
      <c r="I19"/>
      <c r="J19"/>
      <c r="K19"/>
      <c r="L19" s="22"/>
      <c r="N19" t="s">
        <v>2</v>
      </c>
    </row>
    <row r="20" spans="3:14" ht="22.95" customHeight="1" x14ac:dyDescent="0.3">
      <c r="C20" s="22"/>
      <c r="D20"/>
      <c r="E20" s="27" t="s">
        <v>2</v>
      </c>
      <c r="G20" s="40" t="s">
        <v>6</v>
      </c>
      <c r="I20"/>
      <c r="J20" s="29" t="s">
        <v>2</v>
      </c>
      <c r="K20" s="29"/>
      <c r="L20" s="30"/>
      <c r="N20" t="s">
        <v>2</v>
      </c>
    </row>
    <row r="21" spans="3:14" ht="21.75" customHeight="1" x14ac:dyDescent="0.3">
      <c r="C21" s="28"/>
      <c r="D21"/>
      <c r="E21" s="28"/>
      <c r="F21" s="28"/>
      <c r="G21" s="52" t="s">
        <v>1</v>
      </c>
      <c r="H21" s="52"/>
      <c r="I21" s="52"/>
      <c r="J21" s="52"/>
      <c r="K21" s="29"/>
      <c r="L21" s="30"/>
      <c r="N21" t="s">
        <v>2</v>
      </c>
    </row>
    <row r="22" spans="3:14" ht="3.75" customHeight="1" x14ac:dyDescent="0.3">
      <c r="C22" s="22"/>
      <c r="D22" t="s">
        <v>2</v>
      </c>
      <c r="E22" s="28" t="s">
        <v>2</v>
      </c>
      <c r="F22" s="28"/>
      <c r="G22" s="29"/>
      <c r="H22" s="52" t="s">
        <v>1</v>
      </c>
      <c r="I22" s="52"/>
      <c r="J22" s="52"/>
      <c r="K22" s="52"/>
      <c r="L22" s="30"/>
      <c r="N22" t="s">
        <v>2</v>
      </c>
    </row>
    <row r="23" spans="3:14" ht="35.4" customHeight="1" x14ac:dyDescent="0.3">
      <c r="C23" t="s">
        <v>14</v>
      </c>
      <c r="D23" s="23"/>
      <c r="E23" s="24"/>
      <c r="F23" s="45"/>
      <c r="G23" s="29"/>
      <c r="H23" s="52" t="s">
        <v>2</v>
      </c>
      <c r="I23" s="52"/>
      <c r="J23" s="52"/>
      <c r="K23" s="52"/>
      <c r="L23" s="30"/>
      <c r="N23" t="s">
        <v>2</v>
      </c>
    </row>
    <row r="24" spans="3:14" x14ac:dyDescent="0.3">
      <c r="C24" s="22"/>
      <c r="D24" s="23"/>
      <c r="E24" s="45"/>
      <c r="F24" s="46"/>
      <c r="G24" s="28"/>
      <c r="H24" s="29"/>
      <c r="I24" s="29"/>
      <c r="J24" s="29"/>
      <c r="K24" s="29"/>
      <c r="L24" s="30"/>
      <c r="N24" t="s">
        <v>2</v>
      </c>
    </row>
    <row r="25" spans="3:14" ht="19.2" customHeight="1" x14ac:dyDescent="0.3">
      <c r="C25" s="28"/>
      <c r="D25" s="28"/>
      <c r="E25" s="28"/>
      <c r="F25" s="28"/>
      <c r="H25" s="29"/>
      <c r="I25" s="29" t="s">
        <v>2</v>
      </c>
      <c r="J25" s="29" t="s">
        <v>2</v>
      </c>
      <c r="K25" s="29"/>
    </row>
    <row r="26" spans="3:14" x14ac:dyDescent="0.3">
      <c r="C26" s="28"/>
      <c r="D26" s="31"/>
      <c r="E26" s="28"/>
      <c r="F26" s="29"/>
      <c r="G26" s="29"/>
      <c r="I26" s="29"/>
      <c r="J26" s="29"/>
      <c r="K26" s="29"/>
    </row>
    <row r="27" spans="3:14" x14ac:dyDescent="0.3">
      <c r="H27" s="29"/>
      <c r="I27" s="29"/>
    </row>
    <row r="28" spans="3:14" x14ac:dyDescent="0.3">
      <c r="D28" s="26"/>
    </row>
    <row r="29" spans="3:14" x14ac:dyDescent="0.3">
      <c r="D29" s="26"/>
      <c r="E29" s="29"/>
      <c r="F29" s="28"/>
      <c r="G29" s="31"/>
      <c r="H29" s="28"/>
      <c r="I29" s="29"/>
      <c r="J29" s="29"/>
      <c r="K29" s="29"/>
      <c r="L29" s="29"/>
    </row>
    <row r="30" spans="3:14" x14ac:dyDescent="0.3">
      <c r="D30"/>
      <c r="E30" s="28"/>
      <c r="F30" s="28"/>
      <c r="G30" s="29"/>
      <c r="H30" s="29"/>
      <c r="I30" s="29"/>
      <c r="J30" s="29"/>
      <c r="K30" s="29"/>
      <c r="L30" s="29"/>
    </row>
    <row r="31" spans="3:14" ht="27.75" customHeight="1" x14ac:dyDescent="0.3">
      <c r="D31"/>
      <c r="E31" s="28"/>
      <c r="F31" s="28"/>
      <c r="G31" s="29"/>
      <c r="H31" s="29"/>
      <c r="I31" s="29"/>
      <c r="J31"/>
      <c r="K31"/>
    </row>
    <row r="32" spans="3:14" x14ac:dyDescent="0.3">
      <c r="D32"/>
      <c r="I32"/>
      <c r="J32"/>
      <c r="K32"/>
    </row>
    <row r="33" spans="4:9" x14ac:dyDescent="0.3">
      <c r="D33"/>
      <c r="I33"/>
    </row>
  </sheetData>
  <sheetProtection algorithmName="SHA-512" hashValue="LWI+994dTEObIz0oUTHXoWZlPO6h60eifcq14xOnvp9tKc5GdpnuKu38N1l/4GHkN0tc0BUOlp7zbvkmuslYWQ==" saltValue="GjQAjwwykwpH/REeO1++dg==" spinCount="100000" sheet="1" formatCells="0" formatColumns="0" formatRows="0" insertColumns="0" insertRows="0" insertHyperlinks="0" deleteColumns="0" deleteRows="0" sort="0" autoFilter="0"/>
  <mergeCells count="3">
    <mergeCell ref="H22:K22"/>
    <mergeCell ref="H23:K23"/>
    <mergeCell ref="G21:J21"/>
  </mergeCells>
  <phoneticPr fontId="3" type="noConversion"/>
  <printOptions horizontalCentered="1"/>
  <pageMargins left="0.7" right="0.7" top="0.75" bottom="0.75" header="0.3" footer="0.3"/>
  <pageSetup paperSize="9" scale="90" fitToWidth="0" orientation="landscape" r:id="rId1"/>
  <headerFooter>
    <oddHeader xml:space="preserve">&amp;C&amp;"-,Pogrubiony"
</oddHeader>
    <oddFooter>&amp;CStrona &amp;P/&amp;N</oddFooter>
  </headerFooter>
  <ignoredErrors>
    <ignoredError sqref="D16" formulaRange="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Q16" sqref="Q16"/>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FORMULARZ_CENOWY</vt:lpstr>
      <vt:lpstr>Arkusz1</vt:lpstr>
      <vt:lpstr>FORMULARZ_CENOWY!OLE_LINK1</vt:lpstr>
      <vt:lpstr>FORMULARZ_CENOWY!Tytuły_wydruku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Formularz cenowy_ TZ2.374.126.4.2024.IS</dc:title>
  <dc:creator>Igor Strąk</dc:creator>
  <cp:lastModifiedBy>Igor Strak</cp:lastModifiedBy>
  <cp:lastPrinted>2024-05-09T11:36:40Z</cp:lastPrinted>
  <dcterms:created xsi:type="dcterms:W3CDTF">2015-06-05T18:19:34Z</dcterms:created>
  <dcterms:modified xsi:type="dcterms:W3CDTF">2024-07-01T11:11:46Z</dcterms:modified>
</cp:coreProperties>
</file>