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PAWEŁ\postępowania do 130 tyś. zł\drobne artykuły metalowe na rok 2024\"/>
    </mc:Choice>
  </mc:AlternateContent>
  <xr:revisionPtr revIDLastSave="0" documentId="13_ncr:1_{2E1D09D2-F428-4695-8922-526D936014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F_CENOWY!$C$2:$J$38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13" i="1" l="1"/>
  <c r="I13" i="1" s="1"/>
  <c r="J13" i="1" s="1"/>
  <c r="H14" i="1"/>
  <c r="I14" i="1" s="1"/>
  <c r="J14" i="1" s="1"/>
  <c r="H15" i="1"/>
  <c r="I15" i="1"/>
  <c r="J15" i="1" s="1"/>
  <c r="H16" i="1"/>
  <c r="I16" i="1" s="1"/>
  <c r="J16" i="1" s="1"/>
  <c r="H17" i="1"/>
  <c r="I17" i="1"/>
  <c r="J17" i="1" s="1"/>
  <c r="H18" i="1"/>
  <c r="I18" i="1" s="1"/>
  <c r="J18" i="1" s="1"/>
  <c r="H19" i="1"/>
  <c r="I19" i="1"/>
  <c r="J19" i="1" s="1"/>
  <c r="H20" i="1"/>
  <c r="I20" i="1" s="1"/>
  <c r="J20" i="1"/>
  <c r="H21" i="1"/>
  <c r="I21" i="1" s="1"/>
  <c r="J21" i="1" s="1"/>
  <c r="H22" i="1"/>
  <c r="I22" i="1" s="1"/>
  <c r="J22" i="1" s="1"/>
  <c r="H23" i="1"/>
  <c r="I23" i="1"/>
  <c r="J23" i="1" s="1"/>
  <c r="H24" i="1"/>
  <c r="I24" i="1" s="1"/>
  <c r="J24" i="1"/>
  <c r="H25" i="1"/>
  <c r="I25" i="1"/>
  <c r="J25" i="1" s="1"/>
  <c r="H26" i="1"/>
  <c r="I26" i="1" s="1"/>
  <c r="J26" i="1" s="1"/>
  <c r="H12" i="1" l="1"/>
  <c r="I12" i="1" s="1"/>
  <c r="J12" i="1" s="1"/>
  <c r="H27" i="1" l="1"/>
  <c r="I27" i="1" l="1"/>
</calcChain>
</file>

<file path=xl/sharedStrings.xml><?xml version="1.0" encoding="utf-8"?>
<sst xmlns="http://schemas.openxmlformats.org/spreadsheetml/2006/main" count="75" uniqueCount="55">
  <si>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</si>
  <si>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</si>
  <si>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</si>
  <si>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</si>
  <si>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</si>
  <si>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</si>
  <si>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</si>
  <si>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</si>
  <si>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</si>
  <si>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</si>
  <si>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</si>
  <si>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</si>
  <si>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</si>
  <si>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</si>
  <si>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</si>
  <si>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</si>
  <si>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</si>
  <si>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</si>
  <si>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</si>
  <si>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</si>
  <si>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</si>
  <si>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</si>
  <si>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</si>
  <si>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</si>
  <si>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10</t>
  </si>
  <si>
    <t>11</t>
  </si>
  <si>
    <t>12</t>
  </si>
  <si>
    <t>13</t>
  </si>
  <si>
    <t>14</t>
  </si>
  <si>
    <t>15</t>
  </si>
  <si>
    <t>(znak sprawy)</t>
  </si>
  <si>
    <t xml:space="preserve">    </t>
  </si>
  <si>
    <t>zadanie 2</t>
  </si>
  <si>
    <t>TZ2.374.72.7.2024.PM</t>
  </si>
  <si>
    <r>
      <t xml:space="preserve">dostawa elementów metalowych </t>
    </r>
    <r>
      <rPr>
        <sz val="11"/>
        <color theme="1"/>
        <rFont val="Times New Roman"/>
        <family val="1"/>
        <charset val="238"/>
      </rPr>
      <t>dla potrzeb Urzędu Morskiego w Gdyni</t>
    </r>
  </si>
  <si>
    <t>Kausza do liny stalowej 10mm (ocynk.)</t>
  </si>
  <si>
    <t>szt.</t>
  </si>
  <si>
    <t xml:space="preserve">Kółka metalowe do kluczy, nierdzewne, masywne ᴓ 20mm </t>
  </si>
  <si>
    <t>Wkładka na klucz patentowy, niesymetryczna 30/40</t>
  </si>
  <si>
    <t>szt</t>
  </si>
  <si>
    <t>Zacisk kabłąkowy do liny stalowej 10mm (ocynk.)</t>
  </si>
  <si>
    <t>plomby ołowiane 10mm</t>
  </si>
  <si>
    <t>kg</t>
  </si>
  <si>
    <t>Taśma stalowa spinająca, nierdzewna Band IT 19,05mm x 30,5m x 0,76</t>
  </si>
  <si>
    <t>Zapinka do taśmy BANDT - IT 19,05 mm</t>
  </si>
  <si>
    <t>Taśma stalowa spinająca, nierdzewna Band IT 9,53mm x 30,5m x 0,63</t>
  </si>
  <si>
    <t>Zapinka do taśmy BANDT - IT 9,53 mm</t>
  </si>
  <si>
    <t>Zszywki stalowe Extol Premium 12 mm   1000szt/opakowanie</t>
  </si>
  <si>
    <t>opak.</t>
  </si>
  <si>
    <t>Zszywki tapicerskie Stanley  8 mm  1000szt /opakowanie</t>
  </si>
  <si>
    <t>Profil grzybek 150 do mocowania profili CD</t>
  </si>
  <si>
    <t>kłódka wzmocniona Gerda KSWS 50</t>
  </si>
  <si>
    <t>kłódka ze stali nierdzewnej Gerda NAVY KCNP-60 inox</t>
  </si>
  <si>
    <t>spirala odpływowa 7,5m x 8mm Mini Cobra REMS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</si>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</sst>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1" fillId="0" borderId="0"/>
    <xf numFmtId="0" fontId="21" fillId="0" borderId="0"/>
  </cellStyleXfs>
  <cellXfs count="46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4" fontId="5" fillId="0" borderId="2" xfId="0" applyNumberFormat="1" applyFont="1" applyBorder="1"/>
    <xf numFmtId="0" fontId="5" fillId="0" borderId="1" xfId="0" quotePrefix="1" applyFont="1" applyBorder="1" applyAlignment="1">
      <alignment horizontal="center" wrapText="1"/>
    </xf>
    <xf numFmtId="4" fontId="0" fillId="0" borderId="4" xfId="0" applyNumberForma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3" xfId="0" quotePrefix="1" applyFont="1" applyBorder="1" applyAlignment="1">
      <alignment horizontal="center"/>
    </xf>
    <xf numFmtId="4" fontId="2" fillId="0" borderId="6" xfId="0" applyNumberFormat="1" applyFont="1" applyBorder="1"/>
    <xf numFmtId="4" fontId="4" fillId="0" borderId="14" xfId="0" applyNumberFormat="1" applyFont="1" applyBorder="1"/>
    <xf numFmtId="4" fontId="4" fillId="0" borderId="12" xfId="0" applyNumberFormat="1" applyFont="1" applyBorder="1"/>
    <xf numFmtId="0" fontId="0" fillId="2" borderId="7" xfId="0" quotePrefix="1" applyFill="1" applyBorder="1"/>
    <xf numFmtId="0" fontId="2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16" fillId="2" borderId="8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9" fillId="0" borderId="6" xfId="0" quotePrefix="1" applyFont="1" applyBorder="1"/>
    <xf numFmtId="0" fontId="8" fillId="0" borderId="11" xfId="0" applyFont="1" applyBorder="1"/>
    <xf numFmtId="0" fontId="20" fillId="0" borderId="12" xfId="0" applyFont="1" applyBorder="1"/>
    <xf numFmtId="0" fontId="20" fillId="0" borderId="13" xfId="0" applyFont="1" applyBorder="1" applyAlignment="1">
      <alignment horizontal="center"/>
    </xf>
    <xf numFmtId="4" fontId="11" fillId="2" borderId="15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/>
    <xf numFmtId="0" fontId="19" fillId="0" borderId="17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7" fillId="3" borderId="18" xfId="0" applyFont="1" applyFill="1" applyBorder="1" applyAlignment="1">
      <alignment wrapText="1"/>
    </xf>
    <xf numFmtId="0" fontId="17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">
    <cellStyle name="Normalny" xfId="0" builtinId="0"/>
    <cellStyle name="Normalny 2" xfId="2" xr:uid="{EFEE6CEE-617E-412B-9BEA-89EBFD446D1B}"/>
    <cellStyle name="Normalny 3" xfId="1" xr:uid="{B51519D1-2C31-43B3-88BF-00ABEB4C462B}"/>
    <cellStyle name="Normalny 4" xfId="3" xr:uid="{6BD342B6-3037-49D7-9E62-2B709CC6C515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27" totalsRowShown="0" headerRowDxfId="11" dataDxfId="9" headerRowBorderDxfId="10" tableBorderDxfId="8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3"/>
  <sheetViews>
    <sheetView showGridLines="0" tabSelected="1" topLeftCell="A4" workbookViewId="0">
      <selection activeCell="H17" sqref="H17"/>
    </sheetView>
  </sheetViews>
  <sheetFormatPr defaultRowHeight="15" x14ac:dyDescent="0.25"/>
  <cols>
    <col min="3" max="3" width="6.28515625" customWidth="1"/>
    <col min="4" max="4" width="39.140625" style="2" customWidth="1"/>
    <col min="5" max="5" width="7.7109375" style="28" customWidth="1"/>
    <col min="6" max="6" width="8.5703125" customWidth="1"/>
    <col min="7" max="7" width="12.140625" customWidth="1"/>
    <col min="8" max="8" width="11.7109375" customWidth="1"/>
    <col min="9" max="9" width="12.28515625" customWidth="1"/>
    <col min="10" max="10" width="10.85546875" customWidth="1"/>
  </cols>
  <sheetData>
    <row r="2" spans="1:10" ht="15.75" x14ac:dyDescent="0.25">
      <c r="A2" s="10"/>
      <c r="C2" s="11" t="s">
        <v>16</v>
      </c>
      <c r="D2" s="8"/>
      <c r="E2" s="8"/>
      <c r="F2" s="8"/>
      <c r="G2" s="8"/>
      <c r="H2" s="8"/>
      <c r="I2" s="8"/>
    </row>
    <row r="3" spans="1:10" x14ac:dyDescent="0.25">
      <c r="C3" s="12" t="s">
        <v>8</v>
      </c>
      <c r="D3"/>
      <c r="E3" s="7"/>
    </row>
    <row r="4" spans="1:10" x14ac:dyDescent="0.25">
      <c r="C4" s="9"/>
      <c r="D4" s="27" t="s">
        <v>32</v>
      </c>
      <c r="E4" s="7"/>
    </row>
    <row r="5" spans="1:10" x14ac:dyDescent="0.25">
      <c r="B5" s="10"/>
      <c r="C5" s="13" t="s">
        <v>34</v>
      </c>
      <c r="D5" s="3"/>
      <c r="E5" s="27"/>
      <c r="F5" s="3"/>
      <c r="G5" s="3"/>
      <c r="H5" s="3"/>
      <c r="I5" s="3"/>
    </row>
    <row r="6" spans="1:10" x14ac:dyDescent="0.25">
      <c r="C6" s="14" t="s">
        <v>17</v>
      </c>
      <c r="D6" s="7"/>
      <c r="E6" s="7"/>
      <c r="F6" s="7"/>
      <c r="G6" s="7"/>
      <c r="H6" s="7"/>
      <c r="I6" s="7"/>
    </row>
    <row r="7" spans="1:10" ht="15.75" x14ac:dyDescent="0.25">
      <c r="C7" s="15" t="s">
        <v>33</v>
      </c>
      <c r="F7" s="2"/>
      <c r="G7" s="2"/>
      <c r="H7" s="2"/>
      <c r="I7" s="2"/>
    </row>
    <row r="8" spans="1:10" ht="22.5" customHeight="1" x14ac:dyDescent="0.25">
      <c r="C8" s="14" t="s">
        <v>30</v>
      </c>
      <c r="D8" s="14"/>
      <c r="F8" s="2"/>
      <c r="G8" s="2"/>
      <c r="H8" s="2"/>
      <c r="I8" s="2"/>
    </row>
    <row r="9" spans="1:10" x14ac:dyDescent="0.25">
      <c r="C9" s="3"/>
      <c r="D9"/>
      <c r="E9" s="7"/>
    </row>
    <row r="10" spans="1:10" ht="62.25" customHeight="1" thickBot="1" x14ac:dyDescent="0.3">
      <c r="C10" s="20" t="s">
        <v>0</v>
      </c>
      <c r="D10" s="21" t="s">
        <v>22</v>
      </c>
      <c r="E10" s="29" t="s">
        <v>20</v>
      </c>
      <c r="F10" s="22" t="s">
        <v>54</v>
      </c>
      <c r="G10" s="23" t="s">
        <v>14</v>
      </c>
      <c r="H10" s="24" t="s">
        <v>13</v>
      </c>
      <c r="I10" s="25" t="s">
        <v>6</v>
      </c>
      <c r="J10" s="26" t="s">
        <v>11</v>
      </c>
    </row>
    <row r="11" spans="1:10" ht="15.75" thickBot="1" x14ac:dyDescent="0.3">
      <c r="C11" s="16" t="s">
        <v>1</v>
      </c>
      <c r="D11" s="5" t="s">
        <v>2</v>
      </c>
      <c r="E11" s="16" t="s">
        <v>3</v>
      </c>
      <c r="F11" s="5" t="s">
        <v>4</v>
      </c>
      <c r="G11" s="16" t="s">
        <v>5</v>
      </c>
      <c r="H11" s="5" t="s">
        <v>7</v>
      </c>
      <c r="I11" s="16" t="s">
        <v>9</v>
      </c>
      <c r="J11" s="5" t="s">
        <v>10</v>
      </c>
    </row>
    <row r="12" spans="1:10" ht="15.75" x14ac:dyDescent="0.25">
      <c r="B12" s="1"/>
      <c r="C12" s="32" t="s">
        <v>1</v>
      </c>
      <c r="D12" s="40" t="s">
        <v>35</v>
      </c>
      <c r="E12" s="41" t="s">
        <v>36</v>
      </c>
      <c r="F12" s="38">
        <v>25</v>
      </c>
      <c r="G12" s="36"/>
      <c r="H12" s="6" t="str">
        <f>IF(G12&gt;0,ROUND(+G12,2)*F12,"")</f>
        <v/>
      </c>
      <c r="I12" s="4" t="str">
        <f>IF(G12&gt;0,ROUND(+H12,2)*1.23,"")</f>
        <v/>
      </c>
      <c r="J12" s="17" t="str">
        <f>IF(G12&gt;0,+I12/F12,"")</f>
        <v/>
      </c>
    </row>
    <row r="13" spans="1:10" ht="26.25" x14ac:dyDescent="0.25">
      <c r="B13" s="1"/>
      <c r="C13" s="32" t="s">
        <v>2</v>
      </c>
      <c r="D13" s="40" t="s">
        <v>37</v>
      </c>
      <c r="E13" s="42" t="s">
        <v>36</v>
      </c>
      <c r="F13" s="39">
        <v>20</v>
      </c>
      <c r="G13" s="36"/>
      <c r="H13" s="6" t="str">
        <f t="shared" ref="H13:H26" si="0">IF(G13&gt;0,ROUND(+G13,2)*F13,"")</f>
        <v/>
      </c>
      <c r="I13" s="4" t="str">
        <f t="shared" ref="I13:I26" si="1">IF(G13&gt;0,ROUND(+H13,2)*1.23,"")</f>
        <v/>
      </c>
      <c r="J13" s="17" t="str">
        <f t="shared" ref="J13:J26" si="2">IF(G13&gt;0,+I13/F13,"")</f>
        <v/>
      </c>
    </row>
    <row r="14" spans="1:10" ht="26.25" x14ac:dyDescent="0.25">
      <c r="B14" s="1"/>
      <c r="C14" s="32" t="s">
        <v>3</v>
      </c>
      <c r="D14" s="40" t="s">
        <v>38</v>
      </c>
      <c r="E14" s="43" t="s">
        <v>39</v>
      </c>
      <c r="F14" s="39">
        <v>2</v>
      </c>
      <c r="G14" s="36"/>
      <c r="H14" s="6" t="str">
        <f t="shared" si="0"/>
        <v/>
      </c>
      <c r="I14" s="4" t="str">
        <f t="shared" si="1"/>
        <v/>
      </c>
      <c r="J14" s="17" t="str">
        <f t="shared" si="2"/>
        <v/>
      </c>
    </row>
    <row r="15" spans="1:10" ht="26.25" x14ac:dyDescent="0.25">
      <c r="B15" s="1"/>
      <c r="C15" s="32" t="s">
        <v>4</v>
      </c>
      <c r="D15" s="40" t="s">
        <v>40</v>
      </c>
      <c r="E15" s="41" t="s">
        <v>36</v>
      </c>
      <c r="F15" s="39">
        <v>25</v>
      </c>
      <c r="G15" s="36"/>
      <c r="H15" s="6" t="str">
        <f t="shared" si="0"/>
        <v/>
      </c>
      <c r="I15" s="4" t="str">
        <f t="shared" si="1"/>
        <v/>
      </c>
      <c r="J15" s="17" t="str">
        <f t="shared" si="2"/>
        <v/>
      </c>
    </row>
    <row r="16" spans="1:10" ht="15.75" x14ac:dyDescent="0.25">
      <c r="B16" s="1"/>
      <c r="C16" s="32" t="s">
        <v>5</v>
      </c>
      <c r="D16" s="40" t="s">
        <v>41</v>
      </c>
      <c r="E16" s="44" t="s">
        <v>42</v>
      </c>
      <c r="F16" s="39">
        <v>1</v>
      </c>
      <c r="G16" s="36"/>
      <c r="H16" s="6" t="str">
        <f t="shared" si="0"/>
        <v/>
      </c>
      <c r="I16" s="4" t="str">
        <f t="shared" si="1"/>
        <v/>
      </c>
      <c r="J16" s="17" t="str">
        <f t="shared" si="2"/>
        <v/>
      </c>
    </row>
    <row r="17" spans="2:10" ht="26.25" x14ac:dyDescent="0.25">
      <c r="B17" s="1"/>
      <c r="C17" s="32" t="s">
        <v>7</v>
      </c>
      <c r="D17" s="40" t="s">
        <v>43</v>
      </c>
      <c r="E17" s="7" t="s">
        <v>36</v>
      </c>
      <c r="F17" s="39">
        <v>1</v>
      </c>
      <c r="G17" s="36"/>
      <c r="H17" s="6" t="str">
        <f t="shared" si="0"/>
        <v/>
      </c>
      <c r="I17" s="4" t="str">
        <f t="shared" si="1"/>
        <v/>
      </c>
      <c r="J17" s="17" t="str">
        <f t="shared" si="2"/>
        <v/>
      </c>
    </row>
    <row r="18" spans="2:10" ht="15.75" x14ac:dyDescent="0.25">
      <c r="B18" s="1"/>
      <c r="C18" s="32" t="s">
        <v>9</v>
      </c>
      <c r="D18" s="40" t="s">
        <v>44</v>
      </c>
      <c r="E18" s="45" t="s">
        <v>36</v>
      </c>
      <c r="F18" s="39">
        <v>100</v>
      </c>
      <c r="G18" s="36"/>
      <c r="H18" s="6" t="str">
        <f t="shared" si="0"/>
        <v/>
      </c>
      <c r="I18" s="4" t="str">
        <f t="shared" si="1"/>
        <v/>
      </c>
      <c r="J18" s="17" t="str">
        <f t="shared" si="2"/>
        <v/>
      </c>
    </row>
    <row r="19" spans="2:10" ht="26.25" x14ac:dyDescent="0.25">
      <c r="B19" s="1"/>
      <c r="C19" s="32" t="s">
        <v>10</v>
      </c>
      <c r="D19" s="40" t="s">
        <v>45</v>
      </c>
      <c r="E19" s="45" t="s">
        <v>36</v>
      </c>
      <c r="F19" s="39">
        <v>1</v>
      </c>
      <c r="G19" s="36"/>
      <c r="H19" s="6" t="str">
        <f t="shared" si="0"/>
        <v/>
      </c>
      <c r="I19" s="4" t="str">
        <f t="shared" si="1"/>
        <v/>
      </c>
      <c r="J19" s="17" t="str">
        <f t="shared" si="2"/>
        <v/>
      </c>
    </row>
    <row r="20" spans="2:10" ht="15.75" x14ac:dyDescent="0.25">
      <c r="B20" s="1"/>
      <c r="C20" s="32" t="s">
        <v>12</v>
      </c>
      <c r="D20" s="40" t="s">
        <v>46</v>
      </c>
      <c r="E20" s="45" t="s">
        <v>36</v>
      </c>
      <c r="F20" s="39">
        <v>100</v>
      </c>
      <c r="G20" s="36"/>
      <c r="H20" s="6" t="str">
        <f t="shared" si="0"/>
        <v/>
      </c>
      <c r="I20" s="4" t="str">
        <f t="shared" si="1"/>
        <v/>
      </c>
      <c r="J20" s="17" t="str">
        <f t="shared" si="2"/>
        <v/>
      </c>
    </row>
    <row r="21" spans="2:10" ht="26.25" x14ac:dyDescent="0.25">
      <c r="B21" s="1"/>
      <c r="C21" s="32" t="s">
        <v>24</v>
      </c>
      <c r="D21" s="40" t="s">
        <v>47</v>
      </c>
      <c r="E21" s="44" t="s">
        <v>48</v>
      </c>
      <c r="F21" s="39">
        <v>3</v>
      </c>
      <c r="G21" s="36"/>
      <c r="H21" s="6" t="str">
        <f t="shared" si="0"/>
        <v/>
      </c>
      <c r="I21" s="4" t="str">
        <f t="shared" si="1"/>
        <v/>
      </c>
      <c r="J21" s="17" t="str">
        <f t="shared" si="2"/>
        <v/>
      </c>
    </row>
    <row r="22" spans="2:10" ht="26.25" x14ac:dyDescent="0.25">
      <c r="B22" s="1"/>
      <c r="C22" s="32" t="s">
        <v>25</v>
      </c>
      <c r="D22" s="40" t="s">
        <v>49</v>
      </c>
      <c r="E22" s="44" t="s">
        <v>48</v>
      </c>
      <c r="F22" s="39">
        <v>20</v>
      </c>
      <c r="G22" s="36"/>
      <c r="H22" s="6" t="str">
        <f t="shared" si="0"/>
        <v/>
      </c>
      <c r="I22" s="4" t="str">
        <f t="shared" si="1"/>
        <v/>
      </c>
      <c r="J22" s="17" t="str">
        <f t="shared" si="2"/>
        <v/>
      </c>
    </row>
    <row r="23" spans="2:10" ht="15.75" x14ac:dyDescent="0.25">
      <c r="B23" s="1"/>
      <c r="C23" s="32" t="s">
        <v>26</v>
      </c>
      <c r="D23" s="40" t="s">
        <v>50</v>
      </c>
      <c r="E23" s="44" t="s">
        <v>39</v>
      </c>
      <c r="F23" s="39">
        <v>60</v>
      </c>
      <c r="G23" s="36"/>
      <c r="H23" s="6" t="str">
        <f t="shared" si="0"/>
        <v/>
      </c>
      <c r="I23" s="4" t="str">
        <f t="shared" si="1"/>
        <v/>
      </c>
      <c r="J23" s="17" t="str">
        <f t="shared" si="2"/>
        <v/>
      </c>
    </row>
    <row r="24" spans="2:10" ht="15.75" x14ac:dyDescent="0.25">
      <c r="B24" s="1"/>
      <c r="C24" s="32" t="s">
        <v>27</v>
      </c>
      <c r="D24" s="40" t="s">
        <v>51</v>
      </c>
      <c r="E24" s="44" t="s">
        <v>39</v>
      </c>
      <c r="F24" s="39">
        <v>3</v>
      </c>
      <c r="G24" s="36"/>
      <c r="H24" s="6" t="str">
        <f t="shared" si="0"/>
        <v/>
      </c>
      <c r="I24" s="4" t="str">
        <f t="shared" si="1"/>
        <v/>
      </c>
      <c r="J24" s="17" t="str">
        <f t="shared" si="2"/>
        <v/>
      </c>
    </row>
    <row r="25" spans="2:10" ht="26.25" x14ac:dyDescent="0.25">
      <c r="B25" s="1"/>
      <c r="C25" s="32" t="s">
        <v>28</v>
      </c>
      <c r="D25" s="40" t="s">
        <v>52</v>
      </c>
      <c r="E25" s="44" t="s">
        <v>39</v>
      </c>
      <c r="F25" s="39">
        <v>3</v>
      </c>
      <c r="G25" s="36"/>
      <c r="H25" s="6" t="str">
        <f t="shared" si="0"/>
        <v/>
      </c>
      <c r="I25" s="4" t="str">
        <f t="shared" si="1"/>
        <v/>
      </c>
      <c r="J25" s="17" t="str">
        <f t="shared" si="2"/>
        <v/>
      </c>
    </row>
    <row r="26" spans="2:10" ht="27" thickBot="1" x14ac:dyDescent="0.3">
      <c r="B26" s="1"/>
      <c r="C26" s="32" t="s">
        <v>29</v>
      </c>
      <c r="D26" s="40" t="s">
        <v>53</v>
      </c>
      <c r="E26" s="44" t="s">
        <v>39</v>
      </c>
      <c r="F26" s="39">
        <v>1</v>
      </c>
      <c r="G26" s="36"/>
      <c r="H26" s="6" t="str">
        <f t="shared" si="0"/>
        <v/>
      </c>
      <c r="I26" s="4" t="str">
        <f t="shared" si="1"/>
        <v/>
      </c>
      <c r="J26" s="17" t="str">
        <f t="shared" si="2"/>
        <v/>
      </c>
    </row>
    <row r="27" spans="2:10" ht="15.75" x14ac:dyDescent="0.25">
      <c r="B27" s="1"/>
      <c r="C27" s="33"/>
      <c r="D27" s="34" t="s">
        <v>15</v>
      </c>
      <c r="E27" s="35"/>
      <c r="F27" s="37">
        <f>SUM(F12:F26)</f>
        <v>365</v>
      </c>
      <c r="G27" s="30" t="s">
        <v>23</v>
      </c>
      <c r="H27" s="18" t="str">
        <f>IF(SUM(G12:G26)&gt;0,SUM(H12:H26),"")</f>
        <v/>
      </c>
      <c r="I27" s="19" t="str">
        <f>IF(SUM(G12:G26)&gt;0,SUM(I12:I26),"")</f>
        <v/>
      </c>
      <c r="J27" s="31" t="s">
        <v>23</v>
      </c>
    </row>
    <row r="28" spans="2:10" x14ac:dyDescent="0.25">
      <c r="B28" s="1"/>
    </row>
    <row r="29" spans="2:10" x14ac:dyDescent="0.25">
      <c r="B29" s="1"/>
    </row>
    <row r="30" spans="2:10" x14ac:dyDescent="0.25">
      <c r="B30" s="1"/>
    </row>
    <row r="31" spans="2:10" x14ac:dyDescent="0.25">
      <c r="B31" s="1"/>
    </row>
    <row r="32" spans="2:10" x14ac:dyDescent="0.25">
      <c r="B32" s="1"/>
    </row>
    <row r="33" spans="2:8" x14ac:dyDescent="0.25">
      <c r="B33" s="1"/>
      <c r="C33" s="2" t="s">
        <v>18</v>
      </c>
      <c r="H33" s="3" t="s">
        <v>19</v>
      </c>
    </row>
    <row r="34" spans="2:8" x14ac:dyDescent="0.25">
      <c r="B34" s="1"/>
      <c r="E34" s="7"/>
      <c r="H34" t="s">
        <v>21</v>
      </c>
    </row>
    <row r="35" spans="2:8" x14ac:dyDescent="0.25">
      <c r="B35" s="1"/>
    </row>
    <row r="36" spans="2:8" x14ac:dyDescent="0.25">
      <c r="B36" s="1"/>
    </row>
    <row r="37" spans="2:8" x14ac:dyDescent="0.25">
      <c r="B37" s="1"/>
      <c r="C37" t="s">
        <v>31</v>
      </c>
    </row>
    <row r="38" spans="2:8" x14ac:dyDescent="0.25">
      <c r="B38" s="1"/>
    </row>
    <row r="39" spans="2:8" x14ac:dyDescent="0.25">
      <c r="B39" s="1"/>
    </row>
    <row r="40" spans="2:8" x14ac:dyDescent="0.25">
      <c r="B40" s="1"/>
    </row>
    <row r="41" spans="2:8" x14ac:dyDescent="0.25">
      <c r="B41" s="1"/>
    </row>
    <row r="42" spans="2:8" x14ac:dyDescent="0.25">
      <c r="B42" s="1"/>
    </row>
    <row r="43" spans="2:8" x14ac:dyDescent="0.25">
      <c r="B43" s="1"/>
    </row>
    <row r="44" spans="2:8" x14ac:dyDescent="0.25">
      <c r="B44" s="1"/>
    </row>
    <row r="45" spans="2:8" x14ac:dyDescent="0.25">
      <c r="B45" s="1"/>
    </row>
    <row r="46" spans="2:8" x14ac:dyDescent="0.25">
      <c r="B46" s="1"/>
    </row>
    <row r="47" spans="2:8" x14ac:dyDescent="0.25">
      <c r="B47" s="1"/>
    </row>
    <row r="48" spans="2:8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ht="27.75" customHeight="1" x14ac:dyDescent="0.25"/>
  </sheetData>
  <sheetProtection algorithmName="SHA-512" hashValue="MgAhfkg+evE18NBfhQjdxN3ggO6nH+t0Dos3yBg/Fg4dupKBhshK+SO+ogxF/SoKCnMxIAmdM87wrqhNUKx+Sw==" saltValue="bz3XVplxUK9hFgLKs4u9zg==" spinCount="100000" sheet="1" autoFilter="0"/>
  <phoneticPr fontId="3" type="noConversion"/>
  <printOptions horizontalCentered="1"/>
  <pageMargins left="0.25" right="0.25" top="0.75" bottom="0.75" header="0.3" footer="0.3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TZ2.374.72.7.2024.PM</dc:title>
  <dc:creator>Grazyna Przybylska</dc:creator>
  <cp:lastModifiedBy>Pawel Murglin</cp:lastModifiedBy>
  <cp:lastPrinted>2023-08-18T09:54:04Z</cp:lastPrinted>
  <dcterms:created xsi:type="dcterms:W3CDTF">2015-06-05T18:19:34Z</dcterms:created>
  <dcterms:modified xsi:type="dcterms:W3CDTF">2024-04-10T07:45:30Z</dcterms:modified>
</cp:coreProperties>
</file>