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abaluch\Desktop\do 130 tys\2024 r\Środki czystości\"/>
    </mc:Choice>
  </mc:AlternateContent>
  <xr:revisionPtr revIDLastSave="0" documentId="8_{05026163-E4F1-485F-8D2E-6182D5278473}" xr6:coauthVersionLast="47" xr6:coauthVersionMax="47" xr10:uidLastSave="{00000000-0000-0000-0000-000000000000}"/>
  <workbookProtection workbookAlgorithmName="SHA-512" workbookHashValue="C2/NxMb+mpLcPfgw4cfC45HAFhBgtRzqvbbO+zZIaIzhTnMsNCWbiSDp5TMEyAo3HfMAu2OqPzOGPzFRf19Ntw==" workbookSaltValue="ORqOchV8VnS+3pkqGj7iSQ==" workbookSpinCount="100000" lockStructure="1"/>
  <bookViews>
    <workbookView xWindow="-120" yWindow="-120" windowWidth="29040" windowHeight="15840" xr2:uid="{00000000-000D-0000-FFFF-FFFF00000000}"/>
  </bookViews>
  <sheets>
    <sheet name="F_CENOWY" sheetId="1" r:id="rId1"/>
  </sheets>
  <definedNames>
    <definedName name="_xlnm.Print_Area" localSheetId="0">F_CENOWY!$C$2:$K$57</definedName>
    <definedName name="OLE_LINK1" localSheetId="0">F_CENOWY!$C$4</definedName>
    <definedName name="_xlnm.Print_Titles" localSheetId="0">F_CENOWY!$9:$10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1" l="1"/>
  <c r="I12" i="1" s="1"/>
  <c r="J12" i="1" s="1"/>
  <c r="H13" i="1"/>
  <c r="I13" i="1" s="1"/>
  <c r="J13" i="1" s="1"/>
  <c r="H14" i="1"/>
  <c r="I14" i="1" s="1"/>
  <c r="J14" i="1" s="1"/>
  <c r="H15" i="1"/>
  <c r="I15" i="1" s="1"/>
  <c r="J15" i="1" s="1"/>
  <c r="H16" i="1"/>
  <c r="I16" i="1" s="1"/>
  <c r="J16" i="1" s="1"/>
  <c r="H17" i="1"/>
  <c r="I17" i="1" s="1"/>
  <c r="H18" i="1"/>
  <c r="I18" i="1" s="1"/>
  <c r="J18" i="1" s="1"/>
  <c r="H19" i="1"/>
  <c r="I19" i="1" s="1"/>
  <c r="J19" i="1" s="1"/>
  <c r="H20" i="1"/>
  <c r="I20" i="1" s="1"/>
  <c r="J20" i="1" s="1"/>
  <c r="H21" i="1"/>
  <c r="I21" i="1" s="1"/>
  <c r="J21" i="1" s="1"/>
  <c r="H22" i="1"/>
  <c r="I22" i="1" s="1"/>
  <c r="J22" i="1" s="1"/>
  <c r="H23" i="1"/>
  <c r="I23" i="1" s="1"/>
  <c r="J23" i="1" s="1"/>
  <c r="H24" i="1"/>
  <c r="I24" i="1" s="1"/>
  <c r="J24" i="1" s="1"/>
  <c r="H25" i="1"/>
  <c r="I25" i="1" s="1"/>
  <c r="J25" i="1" s="1"/>
  <c r="H26" i="1"/>
  <c r="I26" i="1" s="1"/>
  <c r="J26" i="1" s="1"/>
  <c r="H27" i="1"/>
  <c r="I27" i="1" s="1"/>
  <c r="J27" i="1" s="1"/>
  <c r="H28" i="1"/>
  <c r="I28" i="1" s="1"/>
  <c r="J28" i="1" s="1"/>
  <c r="H29" i="1"/>
  <c r="I29" i="1" s="1"/>
  <c r="J29" i="1" s="1"/>
  <c r="H30" i="1"/>
  <c r="I30" i="1" s="1"/>
  <c r="J30" i="1" s="1"/>
  <c r="H31" i="1"/>
  <c r="I31" i="1" s="1"/>
  <c r="J31" i="1" s="1"/>
  <c r="H32" i="1"/>
  <c r="I32" i="1" s="1"/>
  <c r="J32" i="1" s="1"/>
  <c r="H33" i="1"/>
  <c r="I33" i="1" s="1"/>
  <c r="J33" i="1" s="1"/>
  <c r="H34" i="1"/>
  <c r="I34" i="1" s="1"/>
  <c r="J34" i="1" s="1"/>
  <c r="H35" i="1"/>
  <c r="I35" i="1" s="1"/>
  <c r="J35" i="1" s="1"/>
  <c r="H36" i="1"/>
  <c r="I36" i="1" s="1"/>
  <c r="J36" i="1" s="1"/>
  <c r="H37" i="1"/>
  <c r="I37" i="1" s="1"/>
  <c r="J37" i="1" s="1"/>
  <c r="H38" i="1"/>
  <c r="I38" i="1" s="1"/>
  <c r="J38" i="1" s="1"/>
  <c r="H39" i="1"/>
  <c r="I39" i="1" s="1"/>
  <c r="J39" i="1" s="1"/>
  <c r="H40" i="1"/>
  <c r="I40" i="1" s="1"/>
  <c r="J40" i="1" s="1"/>
  <c r="H41" i="1"/>
  <c r="I41" i="1" s="1"/>
  <c r="J41" i="1" s="1"/>
  <c r="H42" i="1"/>
  <c r="I42" i="1" s="1"/>
  <c r="J42" i="1" s="1"/>
  <c r="H43" i="1"/>
  <c r="I43" i="1" s="1"/>
  <c r="J43" i="1" s="1"/>
  <c r="H44" i="1"/>
  <c r="I44" i="1" s="1"/>
  <c r="J44" i="1" s="1"/>
  <c r="H45" i="1"/>
  <c r="I45" i="1" s="1"/>
  <c r="J45" i="1" s="1"/>
  <c r="H46" i="1"/>
  <c r="I46" i="1" s="1"/>
  <c r="J46" i="1" s="1"/>
  <c r="H47" i="1"/>
  <c r="I47" i="1" s="1"/>
  <c r="J47" i="1" s="1"/>
  <c r="H48" i="1"/>
  <c r="I48" i="1" s="1"/>
  <c r="J48" i="1" s="1"/>
  <c r="H49" i="1"/>
  <c r="I49" i="1" s="1"/>
  <c r="J49" i="1" s="1"/>
  <c r="H11" i="1"/>
  <c r="I11" i="1" s="1"/>
  <c r="J11" i="1" s="1"/>
  <c r="J17" i="1" l="1"/>
  <c r="H50" i="1"/>
  <c r="I50" i="1" l="1"/>
</calcChain>
</file>

<file path=xl/sharedStrings.xml><?xml version="1.0" encoding="utf-8"?>
<sst xmlns="http://schemas.openxmlformats.org/spreadsheetml/2006/main" count="152" uniqueCount="104">
  <si>
    <t>L.P.</t>
  </si>
  <si>
    <t>1</t>
  </si>
  <si>
    <t>2</t>
  </si>
  <si>
    <t>3</t>
  </si>
  <si>
    <t>4</t>
  </si>
  <si>
    <t>5</t>
  </si>
  <si>
    <t>WARTOŚĆ BRUTTO OGÓŁEM (ZŁ)</t>
  </si>
  <si>
    <t>6</t>
  </si>
  <si>
    <t>(zamówienie o wartości do 130 000 zł)</t>
  </si>
  <si>
    <t>7</t>
  </si>
  <si>
    <t>8</t>
  </si>
  <si>
    <t>CENA BRUTTO/SZT. (ZŁ)</t>
  </si>
  <si>
    <t>9</t>
  </si>
  <si>
    <t>WARTOŚĆ NETTO OGÓŁEM (ZŁ)</t>
  </si>
  <si>
    <t>ILOŚĆ (SZT.)</t>
  </si>
  <si>
    <t>Ogółem</t>
  </si>
  <si>
    <t xml:space="preserve">FORMULARZ CENOWY                                                  </t>
  </si>
  <si>
    <t>(przedmiot zamówienia)</t>
  </si>
  <si>
    <t xml:space="preserve">…......................, dnia….....................                                                     </t>
  </si>
  <si>
    <t xml:space="preserve"> …..............................................</t>
  </si>
  <si>
    <t>Jedn.</t>
  </si>
  <si>
    <t xml:space="preserve">           podpis Wykonawcy</t>
  </si>
  <si>
    <t>Nazwa towaru</t>
  </si>
  <si>
    <t>X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</si>
  <si>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</si>
  <si>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</si>
  <si>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</si>
  <si>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</si>
  <si>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</si>
  <si>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</si>
  <si>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</si>
  <si>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</si>
  <si>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</si>
  <si>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</si>
  <si>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</si>
  <si>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</si>
  <si>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</si>
  <si>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</si>
  <si>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</si>
  <si>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</si>
  <si>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</si>
  <si>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</si>
  <si>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</si>
  <si>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</si>
  <si>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</si>
  <si>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</si>
  <si>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</si>
  <si>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</si>
  <si>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</si>
  <si>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</si>
  <si>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</si>
  <si>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(znak sprawy)</t>
  </si>
  <si>
    <t xml:space="preserve">    </t>
  </si>
  <si>
    <t>szt.</t>
  </si>
  <si>
    <t>op</t>
  </si>
  <si>
    <r>
      <t xml:space="preserve">Mleczko </t>
    </r>
    <r>
      <rPr>
        <b/>
        <sz val="11"/>
        <color theme="1"/>
        <rFont val="Calibri"/>
        <family val="2"/>
        <charset val="238"/>
      </rPr>
      <t>CIF</t>
    </r>
    <r>
      <rPr>
        <sz val="11"/>
        <color theme="1"/>
        <rFont val="Calibri"/>
        <family val="2"/>
        <charset val="238"/>
      </rPr>
      <t xml:space="preserve">  lub </t>
    </r>
    <r>
      <rPr>
        <b/>
        <sz val="11"/>
        <color theme="1"/>
        <rFont val="Calibri"/>
        <family val="2"/>
        <charset val="238"/>
      </rPr>
      <t xml:space="preserve">SIDOLUX </t>
    </r>
    <r>
      <rPr>
        <sz val="11"/>
        <color theme="1"/>
        <rFont val="Calibri"/>
        <family val="2"/>
        <charset val="238"/>
      </rPr>
      <t>do czyszczenia urządzeń kuchennych i sanitarnych, poj. min 450g</t>
    </r>
  </si>
  <si>
    <r>
      <t xml:space="preserve">Odświeżacz powietrza </t>
    </r>
    <r>
      <rPr>
        <b/>
        <sz val="11"/>
        <color theme="1"/>
        <rFont val="Calibri"/>
        <family val="2"/>
        <charset val="238"/>
      </rPr>
      <t>GLADE by BRISE lub BRAIT</t>
    </r>
    <r>
      <rPr>
        <sz val="11"/>
        <color theme="1"/>
        <rFont val="Calibri"/>
        <family val="2"/>
        <charset val="238"/>
      </rPr>
      <t>, w aerozolu,  zapachy różne; poj. min 300 ml.</t>
    </r>
  </si>
  <si>
    <r>
      <t xml:space="preserve">Płyn do mycia naczyń kuchennych </t>
    </r>
    <r>
      <rPr>
        <b/>
        <sz val="11"/>
        <color theme="1"/>
        <rFont val="Calibri"/>
        <family val="2"/>
        <charset val="238"/>
      </rPr>
      <t>LUDWIK lub PUR</t>
    </r>
    <r>
      <rPr>
        <sz val="11"/>
        <color theme="1"/>
        <rFont val="Calibri"/>
        <family val="2"/>
        <charset val="238"/>
      </rPr>
      <t>, zapachy różne; poj. min. 450 ml</t>
    </r>
  </si>
  <si>
    <r>
      <t xml:space="preserve">Płyn do mycia naczyń kuchennych </t>
    </r>
    <r>
      <rPr>
        <b/>
        <sz val="11"/>
        <color theme="1"/>
        <rFont val="Calibri"/>
        <family val="2"/>
        <charset val="238"/>
      </rPr>
      <t>LUDWIK lub PUR</t>
    </r>
    <r>
      <rPr>
        <sz val="11"/>
        <color theme="1"/>
        <rFont val="Calibri"/>
        <family val="2"/>
        <charset val="238"/>
      </rPr>
      <t>, zapachy różne; poj. min. 750 ml</t>
    </r>
  </si>
  <si>
    <r>
      <t xml:space="preserve">Żel/płyn  </t>
    </r>
    <r>
      <rPr>
        <b/>
        <sz val="11"/>
        <color theme="1"/>
        <rFont val="Calibri"/>
        <family val="2"/>
        <charset val="238"/>
      </rPr>
      <t>FLESZ lub CILIT</t>
    </r>
    <r>
      <rPr>
        <sz val="11"/>
        <color theme="1"/>
        <rFont val="Calibri"/>
        <family val="2"/>
        <charset val="238"/>
      </rPr>
      <t xml:space="preserve"> do usuwania kamienia               i rdzy z urządzeń sanitarnych i armatury sanitarnej, poj. min. 450 ml</t>
    </r>
  </si>
  <si>
    <r>
      <t>Granulki</t>
    </r>
    <r>
      <rPr>
        <sz val="11"/>
        <color theme="1"/>
        <rFont val="Calibri"/>
        <family val="2"/>
        <charset val="238"/>
      </rPr>
      <t xml:space="preserve"> do udrażniania rur i syfonów </t>
    </r>
    <r>
      <rPr>
        <b/>
        <sz val="11"/>
        <color theme="1"/>
        <rFont val="Calibri"/>
        <family val="2"/>
        <charset val="238"/>
      </rPr>
      <t>LUDWIK lub KRET</t>
    </r>
    <r>
      <rPr>
        <sz val="11"/>
        <color theme="1"/>
        <rFont val="Calibri"/>
        <family val="2"/>
        <charset val="238"/>
      </rPr>
      <t xml:space="preserve">, op. min. 0,4 kg   </t>
    </r>
  </si>
  <si>
    <r>
      <t xml:space="preserve">Uniwersalny płyn </t>
    </r>
    <r>
      <rPr>
        <b/>
        <sz val="11"/>
        <color theme="1"/>
        <rFont val="Calibri"/>
        <family val="2"/>
        <charset val="238"/>
      </rPr>
      <t>AJAX lub SIDOLUX</t>
    </r>
    <r>
      <rPr>
        <sz val="11"/>
        <color theme="1"/>
        <rFont val="Calibri"/>
        <family val="2"/>
        <charset val="238"/>
      </rPr>
      <t>, usuwający zabrudzenia ze wszystkich zmywalnych powierzchni, zapachy różne; poj.min.1 l</t>
    </r>
  </si>
  <si>
    <r>
      <t xml:space="preserve">Kostka /kulki do wc </t>
    </r>
    <r>
      <rPr>
        <b/>
        <sz val="11"/>
        <color theme="1"/>
        <rFont val="Calibri"/>
        <family val="2"/>
        <charset val="238"/>
      </rPr>
      <t>DOMSTOS  lub BREF</t>
    </r>
    <r>
      <rPr>
        <sz val="11"/>
        <color theme="1"/>
        <rFont val="Calibri"/>
        <family val="2"/>
        <charset val="238"/>
      </rPr>
      <t xml:space="preserve">                            wraz z zawieszką , zapachy różne, waga op.min.40 g</t>
    </r>
  </si>
  <si>
    <r>
      <t>Worki na śmieci J</t>
    </r>
    <r>
      <rPr>
        <b/>
        <sz val="11"/>
        <color theme="1"/>
        <rFont val="Calibri"/>
        <family val="2"/>
        <charset val="238"/>
      </rPr>
      <t xml:space="preserve">AN NIEZBĘDNY, GOSIA lub Anna Zaradna - </t>
    </r>
    <r>
      <rPr>
        <sz val="11"/>
        <color theme="1"/>
        <rFont val="Calibri"/>
        <family val="2"/>
        <charset val="238"/>
      </rPr>
      <t xml:space="preserve">  poj. </t>
    </r>
    <r>
      <rPr>
        <b/>
        <sz val="11"/>
        <color theme="1"/>
        <rFont val="Calibri"/>
        <family val="2"/>
        <charset val="238"/>
      </rPr>
      <t>35 l,</t>
    </r>
    <r>
      <rPr>
        <sz val="11"/>
        <color theme="1"/>
        <rFont val="Calibri"/>
        <family val="2"/>
        <charset val="238"/>
      </rPr>
      <t xml:space="preserve"> kolor czarny lub niebieski,  rolka 20-30 szt.</t>
    </r>
  </si>
  <si>
    <r>
      <t xml:space="preserve">Worki na śmieci </t>
    </r>
    <r>
      <rPr>
        <b/>
        <sz val="11"/>
        <color theme="1"/>
        <rFont val="Calibri"/>
        <family val="2"/>
        <charset val="238"/>
      </rPr>
      <t xml:space="preserve">JAN NIEZBĘDNY, GOSIA lub Anna Zaradna </t>
    </r>
    <r>
      <rPr>
        <sz val="11"/>
        <color theme="1"/>
        <rFont val="Calibri"/>
        <family val="2"/>
        <charset val="238"/>
      </rPr>
      <t xml:space="preserve">- </t>
    </r>
    <r>
      <rPr>
        <b/>
        <sz val="11"/>
        <color theme="1"/>
        <rFont val="Calibri"/>
        <family val="2"/>
        <charset val="238"/>
      </rPr>
      <t>120 l,</t>
    </r>
    <r>
      <rPr>
        <sz val="11"/>
        <color theme="1"/>
        <rFont val="Calibri"/>
        <family val="2"/>
        <charset val="238"/>
      </rPr>
      <t xml:space="preserve"> </t>
    </r>
    <r>
      <rPr>
        <b/>
        <sz val="11"/>
        <color theme="1"/>
        <rFont val="Calibri"/>
        <family val="2"/>
        <charset val="238"/>
      </rPr>
      <t>wykonane z folii LDPE</t>
    </r>
    <r>
      <rPr>
        <sz val="11"/>
        <color theme="1"/>
        <rFont val="Calibri"/>
        <family val="2"/>
        <charset val="238"/>
      </rPr>
      <t>, kolor  niebieski lub czarny,  rolka 10-20 szt.</t>
    </r>
  </si>
  <si>
    <r>
      <t xml:space="preserve">Worki na śmieci </t>
    </r>
    <r>
      <rPr>
        <b/>
        <sz val="11"/>
        <color theme="1"/>
        <rFont val="Calibri"/>
        <family val="2"/>
        <charset val="238"/>
      </rPr>
      <t xml:space="preserve">JAN NIEZBĘDNY, GOSIA lub Anna Zaradna </t>
    </r>
    <r>
      <rPr>
        <sz val="11"/>
        <color theme="1"/>
        <rFont val="Calibri"/>
        <family val="2"/>
        <charset val="238"/>
      </rPr>
      <t xml:space="preserve">- </t>
    </r>
    <r>
      <rPr>
        <b/>
        <sz val="11"/>
        <color theme="1"/>
        <rFont val="Calibri"/>
        <family val="2"/>
        <charset val="238"/>
      </rPr>
      <t>160 l</t>
    </r>
    <r>
      <rPr>
        <sz val="11"/>
        <color theme="1"/>
        <rFont val="Calibri"/>
        <family val="2"/>
        <charset val="238"/>
      </rPr>
      <t xml:space="preserve"> ,</t>
    </r>
    <r>
      <rPr>
        <b/>
        <sz val="11"/>
        <color theme="1"/>
        <rFont val="Calibri"/>
        <family val="2"/>
        <charset val="238"/>
      </rPr>
      <t>wykonane z folii LDPE</t>
    </r>
    <r>
      <rPr>
        <sz val="11"/>
        <color theme="1"/>
        <rFont val="Calibri"/>
        <family val="2"/>
        <charset val="238"/>
      </rPr>
      <t>, kolor  niebieski lub czarny,  rolka 10 szt.</t>
    </r>
  </si>
  <si>
    <r>
      <t xml:space="preserve">Worki na śmieci </t>
    </r>
    <r>
      <rPr>
        <b/>
        <sz val="11"/>
        <color theme="1"/>
        <rFont val="Calibri"/>
        <family val="2"/>
        <charset val="238"/>
      </rPr>
      <t xml:space="preserve">JAN NIEZBĘDNY, GOSIA lub Anna Zaradna </t>
    </r>
    <r>
      <rPr>
        <sz val="11"/>
        <color theme="1"/>
        <rFont val="Calibri"/>
        <family val="2"/>
        <charset val="238"/>
      </rPr>
      <t xml:space="preserve">- </t>
    </r>
    <r>
      <rPr>
        <b/>
        <sz val="11"/>
        <color theme="1"/>
        <rFont val="Calibri"/>
        <family val="2"/>
        <charset val="238"/>
      </rPr>
      <t>240 l</t>
    </r>
    <r>
      <rPr>
        <sz val="11"/>
        <color theme="1"/>
        <rFont val="Calibri"/>
        <family val="2"/>
        <charset val="238"/>
      </rPr>
      <t xml:space="preserve"> ,</t>
    </r>
    <r>
      <rPr>
        <b/>
        <sz val="11"/>
        <color theme="1"/>
        <rFont val="Calibri"/>
        <family val="2"/>
        <charset val="238"/>
      </rPr>
      <t>wykonane z folii LDPE</t>
    </r>
    <r>
      <rPr>
        <sz val="11"/>
        <color theme="1"/>
        <rFont val="Calibri"/>
        <family val="2"/>
        <charset val="238"/>
      </rPr>
      <t>, kolor  niebieski lub czarny,  rolka 10 szt.</t>
    </r>
  </si>
  <si>
    <r>
      <t xml:space="preserve">Płyn </t>
    </r>
    <r>
      <rPr>
        <b/>
        <sz val="11"/>
        <color theme="1"/>
        <rFont val="Calibri"/>
        <family val="2"/>
        <charset val="238"/>
      </rPr>
      <t>SIDOLUX lub LUDWIK</t>
    </r>
    <r>
      <rPr>
        <sz val="11"/>
        <color theme="1"/>
        <rFont val="Calibri"/>
        <family val="2"/>
        <charset val="238"/>
      </rPr>
      <t xml:space="preserve"> do mycia paneli podłogowych, czyszczący i pielęgnujący, poj. min. 500 ml</t>
    </r>
  </si>
  <si>
    <r>
      <t>CENA NETTO/SZT. (ZŁ)</t>
    </r>
    <r>
      <rPr>
        <b/>
        <vertAlign val="superscript"/>
        <sz val="11"/>
        <rFont val="Calibri"/>
        <family val="2"/>
        <scheme val="minor"/>
      </rPr>
      <t>2</t>
    </r>
  </si>
  <si>
    <r>
      <t xml:space="preserve">Mydło w płynie </t>
    </r>
    <r>
      <rPr>
        <b/>
        <sz val="11"/>
        <color theme="1"/>
        <rFont val="Calibri"/>
        <family val="2"/>
        <charset val="238"/>
      </rPr>
      <t>ATTIS lub ABE</t>
    </r>
    <r>
      <rPr>
        <sz val="11"/>
        <color theme="1"/>
        <rFont val="Calibri"/>
        <family val="2"/>
        <charset val="238"/>
      </rPr>
      <t>, o delikatnym i przyjemnym zapachu, op. min 5 l.</t>
    </r>
  </si>
  <si>
    <r>
      <t xml:space="preserve">Sól do zmywarki </t>
    </r>
    <r>
      <rPr>
        <b/>
        <sz val="11"/>
        <rFont val="Calibri"/>
        <family val="2"/>
        <charset val="238"/>
        <scheme val="minor"/>
      </rPr>
      <t>LUDWIK</t>
    </r>
    <r>
      <rPr>
        <sz val="11"/>
        <rFont val="Calibri"/>
        <family val="2"/>
        <charset val="238"/>
        <scheme val="minor"/>
      </rPr>
      <t xml:space="preserve"> lub </t>
    </r>
    <r>
      <rPr>
        <b/>
        <sz val="11"/>
        <rFont val="Calibri"/>
        <family val="2"/>
        <charset val="238"/>
        <scheme val="minor"/>
      </rPr>
      <t>SOMAT</t>
    </r>
    <r>
      <rPr>
        <sz val="11"/>
        <rFont val="Calibri"/>
        <family val="2"/>
        <charset val="238"/>
        <scheme val="minor"/>
      </rPr>
      <t>, op. min 1,5 kg</t>
    </r>
  </si>
  <si>
    <r>
      <t xml:space="preserve">Tabletki do zmywarek typu All in One, </t>
    </r>
    <r>
      <rPr>
        <b/>
        <sz val="11"/>
        <rFont val="Calibri"/>
        <family val="2"/>
        <charset val="238"/>
        <scheme val="minor"/>
      </rPr>
      <t>SOMAT</t>
    </r>
    <r>
      <rPr>
        <sz val="11"/>
        <rFont val="Calibri"/>
        <family val="2"/>
        <charset val="238"/>
        <scheme val="minor"/>
      </rPr>
      <t xml:space="preserve"> lub</t>
    </r>
    <r>
      <rPr>
        <b/>
        <sz val="11"/>
        <rFont val="Calibri"/>
        <family val="2"/>
        <charset val="238"/>
        <scheme val="minor"/>
      </rPr>
      <t xml:space="preserve"> FINISH</t>
    </r>
    <r>
      <rPr>
        <sz val="11"/>
        <rFont val="Calibri"/>
        <family val="2"/>
        <charset val="238"/>
        <scheme val="minor"/>
      </rPr>
      <t>, op. min. 45 szt.</t>
    </r>
  </si>
  <si>
    <r>
      <t xml:space="preserve">Proszek do zmywarek </t>
    </r>
    <r>
      <rPr>
        <b/>
        <sz val="11"/>
        <color theme="1"/>
        <rFont val="Calibri"/>
        <family val="2"/>
        <charset val="238"/>
        <scheme val="minor"/>
      </rPr>
      <t>SOMAT lub LUDWIK,</t>
    </r>
    <r>
      <rPr>
        <sz val="11"/>
        <color theme="1"/>
        <rFont val="Calibri"/>
        <family val="2"/>
        <charset val="238"/>
        <scheme val="minor"/>
      </rPr>
      <t xml:space="preserve"> posiadający funkcję czyszczenia i wzmocnionego usuwania zabrudzeń, op. min. 2,5 kg</t>
    </r>
  </si>
  <si>
    <r>
      <t xml:space="preserve">Nabłyszczacz do zmywarek </t>
    </r>
    <r>
      <rPr>
        <b/>
        <sz val="11"/>
        <color theme="1"/>
        <rFont val="Calibri"/>
        <family val="2"/>
        <charset val="238"/>
        <scheme val="minor"/>
      </rPr>
      <t>SOMAT lub LUDWIK,</t>
    </r>
    <r>
      <rPr>
        <sz val="11"/>
        <color theme="1"/>
        <rFont val="Calibri"/>
        <family val="2"/>
        <charset val="238"/>
        <scheme val="minor"/>
      </rPr>
      <t xml:space="preserve"> poj. min. 500 ml.</t>
    </r>
  </si>
  <si>
    <r>
      <t xml:space="preserve">Płyn </t>
    </r>
    <r>
      <rPr>
        <b/>
        <sz val="11"/>
        <color theme="1"/>
        <rFont val="Calibri"/>
        <family val="2"/>
        <charset val="238"/>
      </rPr>
      <t>SIDOLUX lub LUDWIK</t>
    </r>
    <r>
      <rPr>
        <sz val="11"/>
        <color theme="1"/>
        <rFont val="Calibri"/>
        <family val="2"/>
        <charset val="238"/>
      </rPr>
      <t xml:space="preserve"> do mycia podłóg drewnianych, czyszczący i pielęgnujący, poj. min. 500 ml</t>
    </r>
  </si>
  <si>
    <t>rol</t>
  </si>
  <si>
    <t>( z wyłączeniem pozycji wskazanych przez Zamawiającego)</t>
  </si>
  <si>
    <t>Nazwa produktu/producenta</t>
  </si>
  <si>
    <t xml:space="preserve">W pozycjach, w których wymienieni są producenci ( nazwy produktu) wymagane jest zaoferowanie ( kol. 9) jednego z wyżej wymienionych  </t>
  </si>
  <si>
    <r>
      <t xml:space="preserve">Aerosol przeciw kurzowi </t>
    </r>
    <r>
      <rPr>
        <b/>
        <sz val="11"/>
        <color theme="1"/>
        <rFont val="Calibri"/>
        <family val="2"/>
        <charset val="238"/>
      </rPr>
      <t>BRAIT lub SIDOLUX</t>
    </r>
    <r>
      <rPr>
        <sz val="11"/>
        <color theme="1"/>
        <rFont val="Calibri"/>
        <family val="2"/>
        <charset val="238"/>
      </rPr>
      <t>, czyszczący powierzchnie szklane, drewniane i plastikowe;  poj. min.  350 ml</t>
    </r>
  </si>
  <si>
    <r>
      <t xml:space="preserve">Płyn do mycia naczyń kuchennych </t>
    </r>
    <r>
      <rPr>
        <b/>
        <sz val="11"/>
        <color theme="1"/>
        <rFont val="Calibri"/>
        <family val="2"/>
        <charset val="238"/>
      </rPr>
      <t>LUDWIK lub PUR</t>
    </r>
    <r>
      <rPr>
        <sz val="11"/>
        <color theme="1"/>
        <rFont val="Calibri"/>
        <family val="2"/>
        <charset val="238"/>
      </rPr>
      <t>, zapachy różne; poj. min. 4,5 l.</t>
    </r>
  </si>
  <si>
    <r>
      <t xml:space="preserve">Mydło toaletowe </t>
    </r>
    <r>
      <rPr>
        <b/>
        <sz val="10"/>
        <rFont val="Arial"/>
        <family val="2"/>
        <charset val="238"/>
      </rPr>
      <t>LUKSJA lub ATTIS</t>
    </r>
    <r>
      <rPr>
        <sz val="10"/>
        <rFont val="Arial"/>
        <family val="2"/>
        <charset val="238"/>
      </rPr>
      <t xml:space="preserve">, w kostce 100 g., z prowitaminą B5 </t>
    </r>
  </si>
  <si>
    <t>TZ2.374.45.4.2024.AB</t>
  </si>
  <si>
    <t>Sukcesywna dostawa środków czystości dla potrzeb Urzędu Morskiego w Gdyni.</t>
  </si>
  <si>
    <r>
      <t xml:space="preserve">Płyn </t>
    </r>
    <r>
      <rPr>
        <b/>
        <sz val="11"/>
        <color theme="1"/>
        <rFont val="Calibri"/>
        <family val="2"/>
        <charset val="238"/>
      </rPr>
      <t>SIDOLUX lub LUDWIK</t>
    </r>
    <r>
      <rPr>
        <sz val="11"/>
        <color theme="1"/>
        <rFont val="Calibri"/>
        <family val="2"/>
        <charset val="238"/>
      </rPr>
      <t xml:space="preserve"> do mycia szyb i luster,               w atomizerze poj. min. 500 ml</t>
    </r>
  </si>
  <si>
    <r>
      <t xml:space="preserve">Płyn /emulsja </t>
    </r>
    <r>
      <rPr>
        <b/>
        <sz val="11"/>
        <color theme="1"/>
        <rFont val="Calibri"/>
        <family val="2"/>
        <charset val="238"/>
      </rPr>
      <t>SIDOLUX lub Ludwik</t>
    </r>
    <r>
      <rPr>
        <sz val="11"/>
        <color theme="1"/>
        <rFont val="Calibri"/>
        <family val="2"/>
        <charset val="238"/>
      </rPr>
      <t xml:space="preserve"> do ochrony i nabłyszczania PCV i linoleum, poj. min. 500 ml.</t>
    </r>
  </si>
  <si>
    <r>
      <t>Żel</t>
    </r>
    <r>
      <rPr>
        <sz val="11"/>
        <color theme="1"/>
        <rFont val="Calibri"/>
        <family val="2"/>
        <charset val="238"/>
      </rPr>
      <t xml:space="preserve"> do udrażniania rur i syfonów </t>
    </r>
    <r>
      <rPr>
        <b/>
        <sz val="11"/>
        <color theme="1"/>
        <rFont val="Calibri"/>
        <family val="2"/>
        <charset val="238"/>
      </rPr>
      <t>LUDWIK lub KRET</t>
    </r>
    <r>
      <rPr>
        <sz val="11"/>
        <color theme="1"/>
        <rFont val="Calibri"/>
        <family val="2"/>
        <charset val="238"/>
      </rPr>
      <t xml:space="preserve">, op. min. 0,5 kg   </t>
    </r>
  </si>
  <si>
    <t>37</t>
  </si>
  <si>
    <t>38</t>
  </si>
  <si>
    <t>39</t>
  </si>
  <si>
    <r>
      <t>Worki na śmieci</t>
    </r>
    <r>
      <rPr>
        <b/>
        <sz val="11"/>
        <color theme="1"/>
        <rFont val="Calibri"/>
        <family val="2"/>
        <charset val="238"/>
      </rPr>
      <t xml:space="preserve"> JAN NIEZBĘDNY, GOSIA lub FORTE</t>
    </r>
    <r>
      <rPr>
        <sz val="11"/>
        <color theme="1"/>
        <rFont val="Calibri"/>
        <family val="2"/>
        <charset val="238"/>
      </rPr>
      <t>-  poj.</t>
    </r>
    <r>
      <rPr>
        <b/>
        <sz val="11"/>
        <color theme="1"/>
        <rFont val="Calibri"/>
        <family val="2"/>
        <charset val="238"/>
      </rPr>
      <t>60 l</t>
    </r>
    <r>
      <rPr>
        <sz val="11"/>
        <color theme="1"/>
        <rFont val="Calibri"/>
        <family val="2"/>
        <charset val="238"/>
      </rPr>
      <t xml:space="preserve"> ,</t>
    </r>
    <r>
      <rPr>
        <b/>
        <sz val="11"/>
        <color theme="1"/>
        <rFont val="Calibri"/>
        <family val="2"/>
        <charset val="238"/>
      </rPr>
      <t>wykonane z folii LDPE</t>
    </r>
    <r>
      <rPr>
        <sz val="11"/>
        <color theme="1"/>
        <rFont val="Calibri"/>
        <family val="2"/>
        <charset val="238"/>
      </rPr>
      <t>, kolor czarny lub niebieski,  rolka 16-20 szt.</t>
    </r>
  </si>
  <si>
    <r>
      <t xml:space="preserve">Szampon do prania dywanów </t>
    </r>
    <r>
      <rPr>
        <b/>
        <sz val="11"/>
        <rFont val="Calibri"/>
        <family val="2"/>
        <scheme val="minor"/>
      </rPr>
      <t>VANISH</t>
    </r>
    <r>
      <rPr>
        <sz val="11"/>
        <rFont val="Calibri"/>
        <family val="2"/>
        <scheme val="minor"/>
      </rPr>
      <t>, poj. min. 500 ml</t>
    </r>
  </si>
  <si>
    <r>
      <rPr>
        <b/>
        <sz val="11"/>
        <rFont val="Calibri"/>
        <family val="2"/>
        <scheme val="minor"/>
      </rPr>
      <t>Preparat TYTAN lub LUDWIK</t>
    </r>
    <r>
      <rPr>
        <sz val="11"/>
        <rFont val="Calibri"/>
        <family val="2"/>
        <scheme val="minor"/>
      </rPr>
      <t xml:space="preserve"> do czyszcznia kabin i brodzików w atomizerze,  poj. min. 500 ml</t>
    </r>
  </si>
  <si>
    <r>
      <t xml:space="preserve">Płyn wybielający </t>
    </r>
    <r>
      <rPr>
        <b/>
        <sz val="11"/>
        <rFont val="Calibri"/>
        <family val="2"/>
        <scheme val="minor"/>
      </rPr>
      <t>ACE</t>
    </r>
    <r>
      <rPr>
        <sz val="11"/>
        <rFont val="Calibri"/>
        <family val="2"/>
        <scheme val="minor"/>
      </rPr>
      <t>, uniwersalny, poj. 1l.</t>
    </r>
  </si>
  <si>
    <r>
      <t xml:space="preserve">Mop sznurkowy </t>
    </r>
    <r>
      <rPr>
        <b/>
        <sz val="11"/>
        <rFont val="Calibri"/>
        <family val="2"/>
      </rPr>
      <t>York XXL 250 g</t>
    </r>
    <r>
      <rPr>
        <sz val="11"/>
        <rFont val="Calibri"/>
        <family val="2"/>
      </rPr>
      <t>, 30 cm</t>
    </r>
  </si>
  <si>
    <r>
      <t xml:space="preserve">Mop </t>
    </r>
    <r>
      <rPr>
        <sz val="11"/>
        <rFont val="Calibri"/>
        <family val="2"/>
      </rPr>
      <t>włoski</t>
    </r>
    <r>
      <rPr>
        <b/>
        <sz val="11"/>
        <rFont val="Calibri"/>
        <family val="2"/>
      </rPr>
      <t xml:space="preserve"> RICAMBIO BLUE</t>
    </r>
    <r>
      <rPr>
        <sz val="11"/>
        <rFont val="Calibri"/>
        <family val="2"/>
      </rPr>
      <t xml:space="preserve">, </t>
    </r>
    <r>
      <rPr>
        <b/>
        <sz val="11"/>
        <rFont val="Calibri"/>
        <family val="2"/>
      </rPr>
      <t xml:space="preserve">250g, </t>
    </r>
    <r>
      <rPr>
        <sz val="11"/>
        <rFont val="Calibri"/>
        <family val="2"/>
      </rPr>
      <t xml:space="preserve">28 cm, dwukolorowy </t>
    </r>
  </si>
  <si>
    <r>
      <t>Proszek AJAX</t>
    </r>
    <r>
      <rPr>
        <sz val="11"/>
        <rFont val="Calibri"/>
        <family val="2"/>
      </rPr>
      <t xml:space="preserve"> do czyszczenie powierzchni emaliowanych, ceramicznych, w kuchni i sanitariatach, op. min. 450 g</t>
    </r>
  </si>
  <si>
    <r>
      <rPr>
        <b/>
        <sz val="11"/>
        <rFont val="Calibri"/>
        <family val="2"/>
        <scheme val="minor"/>
      </rPr>
      <t>Żel  AJAX</t>
    </r>
    <r>
      <rPr>
        <sz val="11"/>
        <rFont val="Calibri"/>
        <family val="2"/>
        <scheme val="minor"/>
      </rPr>
      <t xml:space="preserve"> do czyszczenia łazienek, op. min. 500 ml</t>
    </r>
  </si>
  <si>
    <r>
      <rPr>
        <b/>
        <sz val="11"/>
        <rFont val="Calibri"/>
        <family val="2"/>
        <scheme val="minor"/>
      </rPr>
      <t>Płyn TYTAN</t>
    </r>
    <r>
      <rPr>
        <sz val="11"/>
        <rFont val="Calibri"/>
        <family val="2"/>
        <scheme val="minor"/>
      </rPr>
      <t xml:space="preserve"> do czyszczenia stali nierdzewnej Inox, op. spray min 500 ml</t>
    </r>
  </si>
  <si>
    <r>
      <rPr>
        <b/>
        <sz val="11"/>
        <rFont val="Calibri"/>
        <family val="2"/>
        <scheme val="minor"/>
      </rPr>
      <t>Płyn/aktywna piana TYTAN</t>
    </r>
    <r>
      <rPr>
        <sz val="11"/>
        <rFont val="Calibri"/>
        <family val="2"/>
        <scheme val="minor"/>
      </rPr>
      <t xml:space="preserve"> do czyszczenia piekarników, op. spray min. 500 ml</t>
    </r>
  </si>
  <si>
    <r>
      <t xml:space="preserve">Odkamieniacz do czajników </t>
    </r>
    <r>
      <rPr>
        <b/>
        <sz val="11"/>
        <rFont val="Calibri"/>
        <family val="2"/>
        <charset val="238"/>
      </rPr>
      <t>KAMIX</t>
    </r>
    <r>
      <rPr>
        <sz val="11"/>
        <rFont val="Calibri"/>
        <family val="2"/>
        <charset val="238"/>
      </rPr>
      <t>, op. 150 g</t>
    </r>
  </si>
  <si>
    <r>
      <t xml:space="preserve">Odświeżacz powietrza </t>
    </r>
    <r>
      <rPr>
        <b/>
        <sz val="11"/>
        <rFont val="Calibri"/>
        <family val="2"/>
        <charset val="238"/>
      </rPr>
      <t>GLADE by BRISE w żelu,</t>
    </r>
    <r>
      <rPr>
        <sz val="11"/>
        <rFont val="Calibri"/>
        <family val="2"/>
        <charset val="238"/>
      </rPr>
      <t xml:space="preserve">  zapachy różne; poj. min 150 g</t>
    </r>
  </si>
  <si>
    <r>
      <t xml:space="preserve">Płyn-żel  </t>
    </r>
    <r>
      <rPr>
        <b/>
        <sz val="11"/>
        <rFont val="Calibri"/>
        <family val="2"/>
        <charset val="238"/>
      </rPr>
      <t xml:space="preserve">DOMESTOS </t>
    </r>
    <r>
      <rPr>
        <sz val="11"/>
        <rFont val="Calibri"/>
        <family val="2"/>
        <charset val="238"/>
      </rPr>
      <t>do mycia WC, usuwający osad z muszli ustępowych i innych ceramicznych urządzeń sanitarnych; poj. min 700 ml</t>
    </r>
  </si>
  <si>
    <r>
      <t>Pasta BHP BLACK OUT,</t>
    </r>
    <r>
      <rPr>
        <sz val="11"/>
        <rFont val="Calibri"/>
        <family val="2"/>
        <charset val="238"/>
      </rPr>
      <t xml:space="preserve"> do mycia rąk z silnych zabrudzeń, op. 500g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</si>
</sst>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#,##0.00\ &quot;zł&quot;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b/>
      <sz val="11"/>
      <color theme="8"/>
      <name val="Calibri"/>
      <family val="2"/>
      <charset val="238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  <charset val="238"/>
    </font>
    <font>
      <sz val="12"/>
      <color theme="1"/>
      <name val="Calibri"/>
      <family val="2"/>
      <scheme val="minor"/>
    </font>
    <font>
      <b/>
      <sz val="12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10"/>
      <name val="Arial"/>
      <family val="2"/>
      <charset val="238"/>
    </font>
    <font>
      <b/>
      <vertAlign val="superscript"/>
      <sz val="1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  <charset val="238"/>
    </font>
    <font>
      <b/>
      <sz val="1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 diagonalUp="1" diagonalDown="1"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medium">
        <color indexed="64"/>
      </diagonal>
    </border>
    <border diagonalUp="1" diagonalDown="1">
      <left style="medium">
        <color indexed="64"/>
      </left>
      <right style="medium">
        <color indexed="64"/>
      </right>
      <top/>
      <bottom style="thin">
        <color indexed="64"/>
      </bottom>
      <diagonal style="medium">
        <color indexed="64"/>
      </diagonal>
    </border>
  </borders>
  <cellStyleXfs count="3">
    <xf numFmtId="0" fontId="0" fillId="0" borderId="0"/>
    <xf numFmtId="0" fontId="15" fillId="0" borderId="0"/>
    <xf numFmtId="0" fontId="3" fillId="0" borderId="0"/>
  </cellStyleXfs>
  <cellXfs count="70">
    <xf numFmtId="0" fontId="0" fillId="0" borderId="0" xfId="0"/>
    <xf numFmtId="0" fontId="0" fillId="0" borderId="0" xfId="0" quotePrefix="1"/>
    <xf numFmtId="0" fontId="4" fillId="0" borderId="0" xfId="0" applyFont="1"/>
    <xf numFmtId="0" fontId="6" fillId="0" borderId="0" xfId="0" applyFont="1"/>
    <xf numFmtId="4" fontId="7" fillId="0" borderId="2" xfId="0" applyNumberFormat="1" applyFont="1" applyBorder="1"/>
    <xf numFmtId="0" fontId="7" fillId="0" borderId="1" xfId="0" quotePrefix="1" applyFont="1" applyBorder="1" applyAlignment="1">
      <alignment horizontal="center" wrapText="1"/>
    </xf>
    <xf numFmtId="4" fontId="0" fillId="0" borderId="5" xfId="0" applyNumberFormat="1" applyBorder="1" applyAlignment="1">
      <alignment wrapText="1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3" fillId="0" borderId="0" xfId="0" applyFont="1" applyAlignment="1">
      <alignment horizontal="left"/>
    </xf>
    <xf numFmtId="0" fontId="6" fillId="0" borderId="4" xfId="0" quotePrefix="1" applyFont="1" applyBorder="1" applyAlignment="1">
      <alignment horizontal="center"/>
    </xf>
    <xf numFmtId="4" fontId="4" fillId="0" borderId="7" xfId="0" applyNumberFormat="1" applyFont="1" applyBorder="1"/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" fontId="12" fillId="2" borderId="6" xfId="0" applyNumberFormat="1" applyFont="1" applyFill="1" applyBorder="1" applyAlignment="1" applyProtection="1">
      <alignment wrapText="1"/>
      <protection locked="0"/>
    </xf>
    <xf numFmtId="164" fontId="15" fillId="3" borderId="3" xfId="2" applyNumberFormat="1" applyFont="1" applyFill="1" applyBorder="1" applyAlignment="1">
      <alignment horizontal="left" vertical="center" wrapText="1"/>
    </xf>
    <xf numFmtId="0" fontId="16" fillId="0" borderId="7" xfId="0" applyFont="1" applyBorder="1" applyAlignment="1">
      <alignment horizontal="center" wrapText="1"/>
    </xf>
    <xf numFmtId="0" fontId="7" fillId="0" borderId="8" xfId="0" quotePrefix="1" applyFont="1" applyBorder="1" applyAlignment="1">
      <alignment horizontal="center" wrapText="1"/>
    </xf>
    <xf numFmtId="0" fontId="18" fillId="0" borderId="3" xfId="0" applyFont="1" applyBorder="1" applyAlignment="1">
      <alignment vertical="center" wrapText="1"/>
    </xf>
    <xf numFmtId="0" fontId="19" fillId="0" borderId="3" xfId="0" applyFont="1" applyBorder="1" applyAlignment="1">
      <alignment vertical="center" wrapText="1"/>
    </xf>
    <xf numFmtId="1" fontId="2" fillId="3" borderId="9" xfId="2" applyNumberFormat="1" applyFont="1" applyFill="1" applyBorder="1" applyAlignment="1">
      <alignment horizontal="center" vertical="center" wrapText="1"/>
    </xf>
    <xf numFmtId="164" fontId="2" fillId="3" borderId="3" xfId="2" applyNumberFormat="1" applyFont="1" applyFill="1" applyBorder="1" applyAlignment="1">
      <alignment horizontal="left" vertical="center" wrapText="1"/>
    </xf>
    <xf numFmtId="164" fontId="22" fillId="3" borderId="3" xfId="2" applyNumberFormat="1" applyFont="1" applyFill="1" applyBorder="1" applyAlignment="1">
      <alignment horizontal="left" vertical="center" wrapText="1"/>
    </xf>
    <xf numFmtId="1" fontId="22" fillId="0" borderId="3" xfId="2" applyNumberFormat="1" applyFont="1" applyBorder="1" applyAlignment="1">
      <alignment horizontal="center" wrapText="1"/>
    </xf>
    <xf numFmtId="1" fontId="22" fillId="3" borderId="9" xfId="2" applyNumberFormat="1" applyFont="1" applyFill="1" applyBorder="1" applyAlignment="1">
      <alignment horizontal="center" vertical="center" wrapText="1"/>
    </xf>
    <xf numFmtId="164" fontId="4" fillId="3" borderId="3" xfId="2" applyNumberFormat="1" applyFont="1" applyFill="1" applyBorder="1" applyAlignment="1">
      <alignment wrapText="1"/>
    </xf>
    <xf numFmtId="0" fontId="2" fillId="0" borderId="0" xfId="0" applyFont="1"/>
    <xf numFmtId="0" fontId="4" fillId="2" borderId="0" xfId="0" applyFont="1" applyFill="1" applyAlignment="1">
      <alignment wrapText="1"/>
    </xf>
    <xf numFmtId="0" fontId="0" fillId="2" borderId="12" xfId="0" quotePrefix="1" applyFill="1" applyBorder="1"/>
    <xf numFmtId="0" fontId="4" fillId="2" borderId="13" xfId="0" applyFont="1" applyFill="1" applyBorder="1" applyAlignment="1">
      <alignment wrapText="1"/>
    </xf>
    <xf numFmtId="0" fontId="14" fillId="2" borderId="14" xfId="0" applyFont="1" applyFill="1" applyBorder="1" applyAlignment="1">
      <alignment horizontal="center" wrapText="1"/>
    </xf>
    <xf numFmtId="0" fontId="14" fillId="2" borderId="14" xfId="0" applyFont="1" applyFill="1" applyBorder="1" applyAlignment="1">
      <alignment wrapText="1"/>
    </xf>
    <xf numFmtId="0" fontId="18" fillId="0" borderId="2" xfId="0" applyFont="1" applyBorder="1" applyAlignment="1">
      <alignment vertical="center" wrapText="1"/>
    </xf>
    <xf numFmtId="1" fontId="22" fillId="3" borderId="5" xfId="2" applyNumberFormat="1" applyFont="1" applyFill="1" applyBorder="1" applyAlignment="1">
      <alignment horizontal="center" vertical="center" wrapText="1"/>
    </xf>
    <xf numFmtId="0" fontId="6" fillId="0" borderId="10" xfId="0" quotePrefix="1" applyFont="1" applyBorder="1" applyAlignment="1">
      <alignment horizontal="center"/>
    </xf>
    <xf numFmtId="0" fontId="18" fillId="0" borderId="11" xfId="0" applyFont="1" applyBorder="1" applyAlignment="1">
      <alignment vertical="center" wrapText="1"/>
    </xf>
    <xf numFmtId="1" fontId="2" fillId="3" borderId="15" xfId="2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wrapText="1"/>
    </xf>
    <xf numFmtId="0" fontId="10" fillId="0" borderId="3" xfId="0" applyFont="1" applyBorder="1"/>
    <xf numFmtId="0" fontId="17" fillId="0" borderId="3" xfId="0" applyFont="1" applyBorder="1"/>
    <xf numFmtId="0" fontId="17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4" fontId="6" fillId="0" borderId="3" xfId="0" applyNumberFormat="1" applyFont="1" applyBorder="1" applyAlignment="1">
      <alignment horizontal="center"/>
    </xf>
    <xf numFmtId="0" fontId="4" fillId="2" borderId="12" xfId="0" applyFont="1" applyFill="1" applyBorder="1" applyAlignment="1">
      <alignment horizontal="center" wrapText="1"/>
    </xf>
    <xf numFmtId="0" fontId="4" fillId="2" borderId="13" xfId="0" applyFont="1" applyFill="1" applyBorder="1" applyAlignment="1">
      <alignment horizontal="center" wrapText="1"/>
    </xf>
    <xf numFmtId="0" fontId="4" fillId="2" borderId="0" xfId="0" applyFont="1" applyFill="1" applyAlignment="1">
      <alignment horizontal="center" wrapText="1"/>
    </xf>
    <xf numFmtId="0" fontId="4" fillId="2" borderId="11" xfId="0" applyFont="1" applyFill="1" applyBorder="1" applyAlignment="1">
      <alignment horizontal="center" wrapText="1"/>
    </xf>
    <xf numFmtId="1" fontId="4" fillId="0" borderId="3" xfId="2" applyNumberFormat="1" applyFont="1" applyBorder="1" applyAlignment="1">
      <alignment horizontal="center" wrapText="1"/>
    </xf>
    <xf numFmtId="1" fontId="22" fillId="3" borderId="3" xfId="2" applyNumberFormat="1" applyFont="1" applyFill="1" applyBorder="1" applyAlignment="1">
      <alignment horizontal="center" vertical="center" wrapText="1"/>
    </xf>
    <xf numFmtId="0" fontId="16" fillId="0" borderId="3" xfId="0" applyFont="1" applyBorder="1" applyAlignment="1">
      <alignment horizontal="center" wrapText="1"/>
    </xf>
    <xf numFmtId="1" fontId="2" fillId="3" borderId="3" xfId="2" applyNumberFormat="1" applyFont="1" applyFill="1" applyBorder="1" applyAlignment="1">
      <alignment horizontal="center" vertical="center" wrapText="1"/>
    </xf>
    <xf numFmtId="3" fontId="10" fillId="0" borderId="3" xfId="0" applyNumberFormat="1" applyFont="1" applyBorder="1" applyAlignment="1">
      <alignment horizontal="center"/>
    </xf>
    <xf numFmtId="0" fontId="16" fillId="0" borderId="7" xfId="0" quotePrefix="1" applyFont="1" applyBorder="1" applyAlignment="1">
      <alignment horizontal="center"/>
    </xf>
    <xf numFmtId="4" fontId="12" fillId="2" borderId="3" xfId="0" applyNumberFormat="1" applyFont="1" applyFill="1" applyBorder="1" applyAlignment="1" applyProtection="1">
      <alignment wrapText="1"/>
      <protection locked="0"/>
    </xf>
    <xf numFmtId="4" fontId="12" fillId="3" borderId="6" xfId="0" applyNumberFormat="1" applyFont="1" applyFill="1" applyBorder="1" applyAlignment="1" applyProtection="1">
      <alignment wrapText="1"/>
      <protection locked="0"/>
    </xf>
    <xf numFmtId="0" fontId="7" fillId="0" borderId="16" xfId="0" quotePrefix="1" applyFont="1" applyBorder="1" applyAlignment="1">
      <alignment horizontal="center" wrapText="1"/>
    </xf>
    <xf numFmtId="164" fontId="4" fillId="3" borderId="3" xfId="2" applyNumberFormat="1" applyFont="1" applyFill="1" applyBorder="1" applyAlignment="1">
      <alignment horizontal="left" vertical="center" wrapText="1"/>
    </xf>
    <xf numFmtId="0" fontId="23" fillId="0" borderId="3" xfId="0" applyFont="1" applyBorder="1" applyAlignment="1">
      <alignment vertical="center" wrapText="1"/>
    </xf>
    <xf numFmtId="0" fontId="24" fillId="0" borderId="3" xfId="0" applyFont="1" applyBorder="1" applyAlignment="1">
      <alignment vertical="center" wrapText="1"/>
    </xf>
    <xf numFmtId="0" fontId="4" fillId="0" borderId="3" xfId="0" applyFont="1" applyBorder="1" applyAlignment="1">
      <alignment wrapText="1"/>
    </xf>
    <xf numFmtId="0" fontId="25" fillId="0" borderId="3" xfId="0" applyFont="1" applyBorder="1" applyAlignment="1">
      <alignment vertical="center" wrapText="1"/>
    </xf>
    <xf numFmtId="0" fontId="26" fillId="0" borderId="3" xfId="0" applyFont="1" applyBorder="1" applyAlignment="1">
      <alignment vertical="center" wrapText="1"/>
    </xf>
    <xf numFmtId="4" fontId="12" fillId="3" borderId="17" xfId="0" applyNumberFormat="1" applyFont="1" applyFill="1" applyBorder="1" applyAlignment="1" applyProtection="1">
      <alignment wrapText="1"/>
      <protection locked="0"/>
    </xf>
    <xf numFmtId="4" fontId="12" fillId="3" borderId="18" xfId="0" applyNumberFormat="1" applyFont="1" applyFill="1" applyBorder="1" applyAlignment="1" applyProtection="1">
      <alignment wrapText="1"/>
      <protection locked="0"/>
    </xf>
  </cellXfs>
  <cellStyles count="3">
    <cellStyle name="Normalny" xfId="0" builtinId="0"/>
    <cellStyle name="Normalny 2" xfId="2" xr:uid="{EFEE6CEE-617E-412B-9BEA-89EBFD446D1B}"/>
    <cellStyle name="Normalny 3" xfId="1" xr:uid="{B51519D1-2C31-43B3-88BF-00ABEB4C462B}"/>
  </cellStyles>
  <dxfs count="14"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4" formatCode="#,##0.00"/>
      <border diagonalUp="0" diagonalDown="0">
        <left/>
        <right/>
        <top/>
        <bottom style="thin">
          <color indexed="64"/>
        </bottom>
        <vertical/>
        <horizontal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numFmt numFmtId="4" formatCode="#,##0.0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  <protection locked="1" hidden="0"/>
    </dxf>
    <dxf>
      <numFmt numFmtId="4" formatCode="#,##0.0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/>
        <bottom style="thin">
          <color indexed="64"/>
        </bottom>
        <vertical/>
        <horizontal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8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 style="thin">
          <color indexed="64"/>
        </bottom>
        <vertical/>
        <horizontal/>
      </border>
      <protection locked="1" hidden="0"/>
    </dxf>
    <dxf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border diagonalUp="0" diagonalDown="0">
        <left/>
        <right/>
        <top/>
        <bottom style="thin">
          <color indexed="64"/>
        </bottom>
        <vertical/>
        <horizontal/>
      </border>
      <protection locked="1" hidden="0"/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protection locked="1" hidden="0"/>
    </dxf>
    <dxf>
      <border outline="0">
        <bottom style="medium">
          <color indexed="64"/>
        </bottom>
      </border>
    </dxf>
    <dxf>
      <fill>
        <patternFill patternType="solid">
          <fgColor indexed="64"/>
          <bgColor rgb="FFFFFFCC"/>
        </patternFill>
      </fill>
      <protection locked="1" hidden="0"/>
    </dxf>
    <dxf>
      <font>
        <b/>
        <i val="0"/>
        <strike val="0"/>
      </font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</dxfs>
  <tableStyles count="1" defaultTableStyle="TableStyleMedium2" defaultPivotStyle="PivotStyleLight16">
    <tableStyle name="Styl_Grażyna" pivot="0" count="1" xr9:uid="{DEAEFF15-1145-4E08-AAF4-BB3F2A05F59C}">
      <tableStyleElement type="headerRow" dxfId="13"/>
    </tableStyle>
  </tableStyles>
  <colors>
    <mruColors>
      <color rgb="FFFFFFCC"/>
      <color rgb="FFF8F8F8"/>
      <color rgb="FF2D508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1A9D182-2A45-441F-83C6-10D331EC69A0}" name="F_cenowy_Cz_II" displayName="F_cenowy_Cz_II" ref="C9:K50" totalsRowShown="0" headerRowDxfId="12" dataDxfId="10" headerRowBorderDxfId="11" tableBorderDxfId="9">
  <tableColumns count="9">
    <tableColumn id="1" xr3:uid="{8D648E19-F07B-4252-870D-59C1B06D8818}" name="L.P." dataDxfId="8"/>
    <tableColumn id="2" xr3:uid="{6CDF6D30-EE03-40AE-A9B8-87DC49098DA3}" name="Nazwa towaru" dataDxfId="7"/>
    <tableColumn id="4" xr3:uid="{3C418D92-C7E3-49D1-8E84-A723E20DCBFE}" name="Jedn." dataDxfId="6"/>
    <tableColumn id="5" xr3:uid="{8F6ABEE7-288B-4752-BADD-72DD56C9F61C}" name="ILOŚĆ (SZT.)" dataDxfId="5"/>
    <tableColumn id="6" xr3:uid="{3FAB2D3F-E6E6-4251-9340-81BF3CBC7B69}" name="CENA NETTO/SZT. (ZŁ)2" dataDxfId="4"/>
    <tableColumn id="7" xr3:uid="{D9C49DEC-C03C-4975-84E0-DFA5AF76AD0A}" name="WARTOŚĆ NETTO OGÓŁEM (ZŁ)" dataDxfId="3"/>
    <tableColumn id="8" xr3:uid="{09328A7A-F1CE-402C-8995-DAEF203139E1}" name="WARTOŚĆ BRUTTO OGÓŁEM (ZŁ)" dataDxfId="2"/>
    <tableColumn id="9" xr3:uid="{4DE770F6-7A17-43BE-B811-6FCB0D7EC40E}" name="CENA BRUTTO/SZT. (ZŁ)" dataDxfId="1"/>
    <tableColumn id="10" xr3:uid="{CF174716-6CF7-4C6A-ADD8-C8CD934BB70B}" name="Nazwa produktu/producenta" dataDxfId="0"/>
  </tableColumns>
  <tableStyleInfo name="Styl_Grażyna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271"/>
  <sheetViews>
    <sheetView showGridLines="0" tabSelected="1" workbookViewId="0">
      <selection activeCell="G15" sqref="G15"/>
    </sheetView>
  </sheetViews>
  <sheetFormatPr defaultRowHeight="15" x14ac:dyDescent="0.25"/>
  <cols>
    <col min="3" max="3" width="4" customWidth="1"/>
    <col min="4" max="4" width="46" style="2" customWidth="1"/>
    <col min="5" max="5" width="6.28515625" style="19" customWidth="1"/>
    <col min="6" max="6" width="10" customWidth="1"/>
    <col min="7" max="7" width="12.140625" customWidth="1"/>
    <col min="8" max="8" width="14.85546875" customWidth="1"/>
    <col min="9" max="9" width="14.7109375" customWidth="1"/>
    <col min="10" max="10" width="14.28515625" customWidth="1"/>
    <col min="11" max="11" width="24.5703125" customWidth="1"/>
    <col min="12" max="13" width="9.140625" customWidth="1"/>
  </cols>
  <sheetData>
    <row r="2" spans="1:11" ht="15.75" x14ac:dyDescent="0.25">
      <c r="A2" s="10"/>
      <c r="C2" s="11" t="s">
        <v>16</v>
      </c>
      <c r="D2" s="8"/>
      <c r="E2" s="8"/>
      <c r="F2" s="8"/>
      <c r="G2" s="8"/>
      <c r="H2" s="8"/>
      <c r="I2" s="8"/>
    </row>
    <row r="3" spans="1:11" x14ac:dyDescent="0.25">
      <c r="C3" s="12" t="s">
        <v>8</v>
      </c>
      <c r="D3"/>
      <c r="E3" s="7"/>
    </row>
    <row r="4" spans="1:11" x14ac:dyDescent="0.25">
      <c r="C4" s="9"/>
      <c r="D4"/>
      <c r="E4" s="7"/>
    </row>
    <row r="5" spans="1:11" x14ac:dyDescent="0.25">
      <c r="B5" s="10"/>
      <c r="C5" s="13" t="s">
        <v>83</v>
      </c>
      <c r="D5" s="3"/>
      <c r="E5" s="18"/>
      <c r="F5" s="3"/>
      <c r="G5" s="3"/>
      <c r="H5" s="3"/>
      <c r="I5" s="3"/>
    </row>
    <row r="6" spans="1:11" x14ac:dyDescent="0.25">
      <c r="C6" s="14" t="s">
        <v>17</v>
      </c>
      <c r="D6" s="7"/>
      <c r="E6" s="7"/>
      <c r="F6" s="7"/>
      <c r="G6" s="7"/>
      <c r="H6" s="7"/>
      <c r="I6" s="7"/>
    </row>
    <row r="7" spans="1:11" ht="15.75" x14ac:dyDescent="0.25">
      <c r="C7" s="15" t="s">
        <v>82</v>
      </c>
      <c r="F7" s="2"/>
      <c r="G7" s="2"/>
      <c r="H7" s="2"/>
      <c r="I7" s="2"/>
    </row>
    <row r="8" spans="1:11" ht="22.5" customHeight="1" x14ac:dyDescent="0.25">
      <c r="C8" s="14" t="s">
        <v>51</v>
      </c>
      <c r="D8" s="14"/>
      <c r="F8" s="2"/>
      <c r="G8" s="2"/>
      <c r="H8" s="2"/>
      <c r="I8" s="2"/>
    </row>
    <row r="9" spans="1:11" ht="51" customHeight="1" thickBot="1" x14ac:dyDescent="0.3">
      <c r="C9" s="34" t="s">
        <v>0</v>
      </c>
      <c r="D9" s="35" t="s">
        <v>22</v>
      </c>
      <c r="E9" s="36" t="s">
        <v>20</v>
      </c>
      <c r="F9" s="33" t="s">
        <v>14</v>
      </c>
      <c r="G9" s="37" t="s">
        <v>68</v>
      </c>
      <c r="H9" s="49" t="s">
        <v>13</v>
      </c>
      <c r="I9" s="50" t="s">
        <v>6</v>
      </c>
      <c r="J9" s="51" t="s">
        <v>11</v>
      </c>
      <c r="K9" s="52" t="s">
        <v>77</v>
      </c>
    </row>
    <row r="10" spans="1:11" ht="15.75" thickBot="1" x14ac:dyDescent="0.3">
      <c r="C10" s="40" t="s">
        <v>1</v>
      </c>
      <c r="D10" s="5" t="s">
        <v>2</v>
      </c>
      <c r="E10" s="16" t="s">
        <v>3</v>
      </c>
      <c r="F10" s="5" t="s">
        <v>4</v>
      </c>
      <c r="G10" s="16" t="s">
        <v>5</v>
      </c>
      <c r="H10" s="5" t="s">
        <v>7</v>
      </c>
      <c r="I10" s="16" t="s">
        <v>9</v>
      </c>
      <c r="J10" s="23" t="s">
        <v>10</v>
      </c>
      <c r="K10" s="61">
        <v>9</v>
      </c>
    </row>
    <row r="11" spans="1:11" ht="45" x14ac:dyDescent="0.25">
      <c r="B11" s="1"/>
      <c r="C11" s="58" t="s">
        <v>1</v>
      </c>
      <c r="D11" s="38" t="s">
        <v>79</v>
      </c>
      <c r="E11" s="39" t="s">
        <v>53</v>
      </c>
      <c r="F11" s="22">
        <v>220</v>
      </c>
      <c r="G11" s="20"/>
      <c r="H11" s="6" t="str">
        <f>IF(G11&gt;0,ROUND(+G11,2)*F11,"")</f>
        <v/>
      </c>
      <c r="I11" s="4" t="str">
        <f>IF(G11&gt;0,ROUND(+H11,2)*1.23,"")</f>
        <v/>
      </c>
      <c r="J11" s="17" t="str">
        <f>IF(G11&gt;0,+I11/F11,"")</f>
        <v/>
      </c>
      <c r="K11" s="60"/>
    </row>
    <row r="12" spans="1:11" ht="30.75" customHeight="1" x14ac:dyDescent="0.25">
      <c r="B12" s="1"/>
      <c r="C12" s="58" t="s">
        <v>2</v>
      </c>
      <c r="D12" s="24" t="s">
        <v>69</v>
      </c>
      <c r="E12" s="30" t="s">
        <v>54</v>
      </c>
      <c r="F12" s="22">
        <v>150</v>
      </c>
      <c r="G12" s="20"/>
      <c r="H12" s="6" t="str">
        <f t="shared" ref="H12:H49" si="0">IF(G12&gt;0,ROUND(+G12,2)*F12,"")</f>
        <v/>
      </c>
      <c r="I12" s="4" t="str">
        <f t="shared" ref="I12:I49" si="1">IF(G12&gt;0,ROUND(+H12,2)*1.23,"")</f>
        <v/>
      </c>
      <c r="J12" s="17" t="str">
        <f t="shared" ref="J12:J49" si="2">IF(G12&gt;0,+I12/F12,"")</f>
        <v/>
      </c>
      <c r="K12" s="60"/>
    </row>
    <row r="13" spans="1:11" ht="35.25" customHeight="1" x14ac:dyDescent="0.25">
      <c r="B13" s="1"/>
      <c r="C13" s="58" t="s">
        <v>3</v>
      </c>
      <c r="D13" s="21" t="s">
        <v>81</v>
      </c>
      <c r="E13" s="26" t="s">
        <v>53</v>
      </c>
      <c r="F13" s="22">
        <v>5800</v>
      </c>
      <c r="G13" s="20"/>
      <c r="H13" s="6" t="str">
        <f t="shared" si="0"/>
        <v/>
      </c>
      <c r="I13" s="4" t="str">
        <f t="shared" si="1"/>
        <v/>
      </c>
      <c r="J13" s="17" t="str">
        <f t="shared" si="2"/>
        <v/>
      </c>
      <c r="K13" s="60"/>
    </row>
    <row r="14" spans="1:11" ht="30" x14ac:dyDescent="0.25">
      <c r="B14" s="1"/>
      <c r="C14" s="58" t="s">
        <v>4</v>
      </c>
      <c r="D14" s="24" t="s">
        <v>55</v>
      </c>
      <c r="E14" s="26" t="s">
        <v>53</v>
      </c>
      <c r="F14" s="22">
        <v>350</v>
      </c>
      <c r="G14" s="20"/>
      <c r="H14" s="6" t="str">
        <f t="shared" si="0"/>
        <v/>
      </c>
      <c r="I14" s="4" t="str">
        <f t="shared" si="1"/>
        <v/>
      </c>
      <c r="J14" s="17" t="str">
        <f t="shared" si="2"/>
        <v/>
      </c>
      <c r="K14" s="60"/>
    </row>
    <row r="15" spans="1:11" ht="30" x14ac:dyDescent="0.25">
      <c r="B15" s="1"/>
      <c r="C15" s="58" t="s">
        <v>5</v>
      </c>
      <c r="D15" s="24" t="s">
        <v>56</v>
      </c>
      <c r="E15" s="26" t="s">
        <v>53</v>
      </c>
      <c r="F15" s="22">
        <v>350</v>
      </c>
      <c r="G15" s="20"/>
      <c r="H15" s="6" t="str">
        <f t="shared" si="0"/>
        <v/>
      </c>
      <c r="I15" s="4" t="str">
        <f t="shared" si="1"/>
        <v/>
      </c>
      <c r="J15" s="17" t="str">
        <f t="shared" si="2"/>
        <v/>
      </c>
      <c r="K15" s="60"/>
    </row>
    <row r="16" spans="1:11" ht="36" customHeight="1" x14ac:dyDescent="0.25">
      <c r="B16" s="1"/>
      <c r="C16" s="58" t="s">
        <v>7</v>
      </c>
      <c r="D16" s="66" t="s">
        <v>101</v>
      </c>
      <c r="E16" s="29" t="s">
        <v>53</v>
      </c>
      <c r="F16" s="22">
        <v>250</v>
      </c>
      <c r="G16" s="20"/>
      <c r="H16" s="6" t="str">
        <f t="shared" si="0"/>
        <v/>
      </c>
      <c r="I16" s="4" t="str">
        <f t="shared" si="1"/>
        <v/>
      </c>
      <c r="J16" s="17" t="str">
        <f t="shared" si="2"/>
        <v/>
      </c>
      <c r="K16" s="68"/>
    </row>
    <row r="17" spans="2:11" ht="45" x14ac:dyDescent="0.25">
      <c r="B17" s="1"/>
      <c r="C17" s="58" t="s">
        <v>9</v>
      </c>
      <c r="D17" s="66" t="s">
        <v>102</v>
      </c>
      <c r="E17" s="30" t="s">
        <v>53</v>
      </c>
      <c r="F17" s="22">
        <v>850</v>
      </c>
      <c r="G17" s="20"/>
      <c r="H17" s="6" t="str">
        <f t="shared" si="0"/>
        <v/>
      </c>
      <c r="I17" s="4" t="str">
        <f>IF(G17&gt;0,ROUND(+H17,2)*1.08,"")</f>
        <v/>
      </c>
      <c r="J17" s="17" t="str">
        <f t="shared" si="2"/>
        <v/>
      </c>
      <c r="K17" s="68"/>
    </row>
    <row r="18" spans="2:11" ht="30" x14ac:dyDescent="0.25">
      <c r="B18" s="1"/>
      <c r="C18" s="58" t="s">
        <v>10</v>
      </c>
      <c r="D18" s="67" t="s">
        <v>103</v>
      </c>
      <c r="E18" s="30" t="s">
        <v>54</v>
      </c>
      <c r="F18" s="22">
        <v>550</v>
      </c>
      <c r="G18" s="20"/>
      <c r="H18" s="6" t="str">
        <f t="shared" si="0"/>
        <v/>
      </c>
      <c r="I18" s="4" t="str">
        <f t="shared" si="1"/>
        <v/>
      </c>
      <c r="J18" s="17" t="str">
        <f t="shared" si="2"/>
        <v/>
      </c>
      <c r="K18" s="69"/>
    </row>
    <row r="19" spans="2:11" ht="30" x14ac:dyDescent="0.25">
      <c r="B19" s="1"/>
      <c r="C19" s="58" t="s">
        <v>12</v>
      </c>
      <c r="D19" s="24" t="s">
        <v>57</v>
      </c>
      <c r="E19" s="30" t="s">
        <v>53</v>
      </c>
      <c r="F19" s="22">
        <v>60</v>
      </c>
      <c r="G19" s="20"/>
      <c r="H19" s="6" t="str">
        <f t="shared" si="0"/>
        <v/>
      </c>
      <c r="I19" s="4" t="str">
        <f t="shared" si="1"/>
        <v/>
      </c>
      <c r="J19" s="17" t="str">
        <f t="shared" si="2"/>
        <v/>
      </c>
      <c r="K19" s="60"/>
    </row>
    <row r="20" spans="2:11" ht="30" x14ac:dyDescent="0.25">
      <c r="B20" s="1"/>
      <c r="C20" s="58" t="s">
        <v>24</v>
      </c>
      <c r="D20" s="24" t="s">
        <v>58</v>
      </c>
      <c r="E20" s="30" t="s">
        <v>53</v>
      </c>
      <c r="F20" s="22">
        <v>200</v>
      </c>
      <c r="G20" s="20"/>
      <c r="H20" s="6" t="str">
        <f t="shared" si="0"/>
        <v/>
      </c>
      <c r="I20" s="4" t="str">
        <f t="shared" si="1"/>
        <v/>
      </c>
      <c r="J20" s="17" t="str">
        <f t="shared" si="2"/>
        <v/>
      </c>
      <c r="K20" s="60"/>
    </row>
    <row r="21" spans="2:11" ht="30" x14ac:dyDescent="0.25">
      <c r="B21" s="1"/>
      <c r="C21" s="58" t="s">
        <v>25</v>
      </c>
      <c r="D21" s="24" t="s">
        <v>80</v>
      </c>
      <c r="E21" s="53" t="s">
        <v>53</v>
      </c>
      <c r="F21" s="55">
        <v>120</v>
      </c>
      <c r="G21" s="20"/>
      <c r="H21" s="6" t="str">
        <f t="shared" si="0"/>
        <v/>
      </c>
      <c r="I21" s="4" t="str">
        <f t="shared" si="1"/>
        <v/>
      </c>
      <c r="J21" s="17" t="str">
        <f t="shared" si="2"/>
        <v/>
      </c>
      <c r="K21" s="60"/>
    </row>
    <row r="22" spans="2:11" ht="51" customHeight="1" x14ac:dyDescent="0.25">
      <c r="B22" s="1"/>
      <c r="C22" s="58" t="s">
        <v>26</v>
      </c>
      <c r="D22" s="24" t="s">
        <v>67</v>
      </c>
      <c r="E22" s="54" t="s">
        <v>53</v>
      </c>
      <c r="F22" s="55">
        <v>120</v>
      </c>
      <c r="G22" s="20"/>
      <c r="H22" s="6" t="str">
        <f t="shared" si="0"/>
        <v/>
      </c>
      <c r="I22" s="4" t="str">
        <f t="shared" si="1"/>
        <v/>
      </c>
      <c r="J22" s="17" t="str">
        <f t="shared" si="2"/>
        <v/>
      </c>
      <c r="K22" s="60"/>
    </row>
    <row r="23" spans="2:11" ht="45.75" customHeight="1" x14ac:dyDescent="0.25">
      <c r="B23" s="1"/>
      <c r="C23" s="58" t="s">
        <v>27</v>
      </c>
      <c r="D23" s="24" t="s">
        <v>74</v>
      </c>
      <c r="E23" s="53" t="s">
        <v>53</v>
      </c>
      <c r="F23" s="55">
        <v>50</v>
      </c>
      <c r="G23" s="20"/>
      <c r="H23" s="6" t="str">
        <f t="shared" si="0"/>
        <v/>
      </c>
      <c r="I23" s="4" t="str">
        <f t="shared" si="1"/>
        <v/>
      </c>
      <c r="J23" s="17" t="str">
        <f t="shared" si="2"/>
        <v/>
      </c>
      <c r="K23" s="60"/>
    </row>
    <row r="24" spans="2:11" ht="30" customHeight="1" x14ac:dyDescent="0.25">
      <c r="B24" s="1"/>
      <c r="C24" s="58" t="s">
        <v>28</v>
      </c>
      <c r="D24" s="66" t="s">
        <v>100</v>
      </c>
      <c r="E24" s="30" t="s">
        <v>54</v>
      </c>
      <c r="F24" s="22">
        <v>70</v>
      </c>
      <c r="G24" s="20"/>
      <c r="H24" s="6" t="str">
        <f t="shared" si="0"/>
        <v/>
      </c>
      <c r="I24" s="4" t="str">
        <f t="shared" si="1"/>
        <v/>
      </c>
      <c r="J24" s="17" t="str">
        <f t="shared" si="2"/>
        <v/>
      </c>
      <c r="K24" s="68"/>
    </row>
    <row r="25" spans="2:11" ht="30" x14ac:dyDescent="0.25">
      <c r="B25" s="1"/>
      <c r="C25" s="58" t="s">
        <v>29</v>
      </c>
      <c r="D25" s="24" t="s">
        <v>84</v>
      </c>
      <c r="E25" s="26" t="s">
        <v>53</v>
      </c>
      <c r="F25" s="22">
        <v>350</v>
      </c>
      <c r="G25" s="20"/>
      <c r="H25" s="6" t="str">
        <f t="shared" si="0"/>
        <v/>
      </c>
      <c r="I25" s="4" t="str">
        <f t="shared" si="1"/>
        <v/>
      </c>
      <c r="J25" s="17" t="str">
        <f t="shared" si="2"/>
        <v/>
      </c>
      <c r="K25" s="60"/>
    </row>
    <row r="26" spans="2:11" ht="30" x14ac:dyDescent="0.25">
      <c r="B26" s="1"/>
      <c r="C26" s="58" t="s">
        <v>30</v>
      </c>
      <c r="D26" s="24" t="s">
        <v>85</v>
      </c>
      <c r="E26" s="26" t="s">
        <v>53</v>
      </c>
      <c r="F26" s="22">
        <v>50</v>
      </c>
      <c r="G26" s="20"/>
      <c r="H26" s="6" t="str">
        <f t="shared" si="0"/>
        <v/>
      </c>
      <c r="I26" s="4" t="str">
        <f t="shared" si="1"/>
        <v/>
      </c>
      <c r="J26" s="17" t="str">
        <f t="shared" si="2"/>
        <v/>
      </c>
      <c r="K26" s="60"/>
    </row>
    <row r="27" spans="2:11" ht="45" x14ac:dyDescent="0.25">
      <c r="B27" s="1"/>
      <c r="C27" s="58" t="s">
        <v>31</v>
      </c>
      <c r="D27" s="24" t="s">
        <v>59</v>
      </c>
      <c r="E27" s="26" t="s">
        <v>53</v>
      </c>
      <c r="F27" s="22">
        <v>500</v>
      </c>
      <c r="G27" s="20"/>
      <c r="H27" s="6" t="str">
        <f t="shared" si="0"/>
        <v/>
      </c>
      <c r="I27" s="4" t="str">
        <f t="shared" si="1"/>
        <v/>
      </c>
      <c r="J27" s="17" t="str">
        <f t="shared" si="2"/>
        <v/>
      </c>
      <c r="K27" s="60"/>
    </row>
    <row r="28" spans="2:11" ht="45" x14ac:dyDescent="0.25">
      <c r="B28" s="1"/>
      <c r="C28" s="58" t="s">
        <v>32</v>
      </c>
      <c r="D28" s="64" t="s">
        <v>96</v>
      </c>
      <c r="E28" s="26" t="s">
        <v>53</v>
      </c>
      <c r="F28" s="22">
        <v>150</v>
      </c>
      <c r="G28" s="20"/>
      <c r="H28" s="6" t="str">
        <f t="shared" si="0"/>
        <v/>
      </c>
      <c r="I28" s="4" t="str">
        <f t="shared" si="1"/>
        <v/>
      </c>
      <c r="J28" s="17" t="str">
        <f t="shared" si="2"/>
        <v/>
      </c>
      <c r="K28" s="68"/>
    </row>
    <row r="29" spans="2:11" ht="22.5" customHeight="1" x14ac:dyDescent="0.25">
      <c r="B29" s="1"/>
      <c r="C29" s="58" t="s">
        <v>33</v>
      </c>
      <c r="D29" s="65" t="s">
        <v>97</v>
      </c>
      <c r="E29" s="26" t="s">
        <v>53</v>
      </c>
      <c r="F29" s="22">
        <v>85</v>
      </c>
      <c r="G29" s="20"/>
      <c r="H29" s="6" t="str">
        <f t="shared" si="0"/>
        <v/>
      </c>
      <c r="I29" s="4" t="str">
        <f t="shared" si="1"/>
        <v/>
      </c>
      <c r="J29" s="17" t="str">
        <f t="shared" si="2"/>
        <v/>
      </c>
      <c r="K29" s="69"/>
    </row>
    <row r="30" spans="2:11" ht="30" x14ac:dyDescent="0.25">
      <c r="B30" s="1"/>
      <c r="C30" s="58" t="s">
        <v>34</v>
      </c>
      <c r="D30" s="65" t="s">
        <v>98</v>
      </c>
      <c r="E30" s="53" t="s">
        <v>53</v>
      </c>
      <c r="F30" s="55">
        <v>45</v>
      </c>
      <c r="G30" s="20"/>
      <c r="H30" s="6" t="str">
        <f t="shared" si="0"/>
        <v/>
      </c>
      <c r="I30" s="4" t="str">
        <f t="shared" si="1"/>
        <v/>
      </c>
      <c r="J30" s="17" t="str">
        <f t="shared" si="2"/>
        <v/>
      </c>
      <c r="K30" s="69"/>
    </row>
    <row r="31" spans="2:11" ht="30" x14ac:dyDescent="0.25">
      <c r="B31" s="1"/>
      <c r="C31" s="58" t="s">
        <v>35</v>
      </c>
      <c r="D31" s="65" t="s">
        <v>99</v>
      </c>
      <c r="E31" s="53" t="s">
        <v>53</v>
      </c>
      <c r="F31" s="55">
        <v>33</v>
      </c>
      <c r="G31" s="20"/>
      <c r="H31" s="6" t="str">
        <f t="shared" si="0"/>
        <v/>
      </c>
      <c r="I31" s="4" t="str">
        <f t="shared" si="1"/>
        <v/>
      </c>
      <c r="J31" s="17" t="str">
        <f t="shared" si="2"/>
        <v/>
      </c>
      <c r="K31" s="69"/>
    </row>
    <row r="32" spans="2:11" ht="30" x14ac:dyDescent="0.25">
      <c r="B32" s="1"/>
      <c r="C32" s="58" t="s">
        <v>36</v>
      </c>
      <c r="D32" s="25" t="s">
        <v>60</v>
      </c>
      <c r="E32" s="56" t="s">
        <v>53</v>
      </c>
      <c r="F32" s="55">
        <v>50</v>
      </c>
      <c r="G32" s="20"/>
      <c r="H32" s="6" t="str">
        <f t="shared" si="0"/>
        <v/>
      </c>
      <c r="I32" s="4" t="str">
        <f t="shared" si="1"/>
        <v/>
      </c>
      <c r="J32" s="17" t="str">
        <f t="shared" si="2"/>
        <v/>
      </c>
      <c r="K32" s="60"/>
    </row>
    <row r="33" spans="2:11" ht="31.5" customHeight="1" x14ac:dyDescent="0.25">
      <c r="B33" s="1"/>
      <c r="C33" s="58" t="s">
        <v>37</v>
      </c>
      <c r="D33" s="25" t="s">
        <v>86</v>
      </c>
      <c r="E33" s="26" t="s">
        <v>53</v>
      </c>
      <c r="F33" s="22">
        <v>50</v>
      </c>
      <c r="G33" s="20"/>
      <c r="H33" s="6" t="str">
        <f t="shared" si="0"/>
        <v/>
      </c>
      <c r="I33" s="4" t="str">
        <f t="shared" si="1"/>
        <v/>
      </c>
      <c r="J33" s="17" t="str">
        <f t="shared" si="2"/>
        <v/>
      </c>
      <c r="K33" s="60"/>
    </row>
    <row r="34" spans="2:11" ht="48" customHeight="1" x14ac:dyDescent="0.25">
      <c r="B34" s="1"/>
      <c r="C34" s="58" t="s">
        <v>38</v>
      </c>
      <c r="D34" s="24" t="s">
        <v>61</v>
      </c>
      <c r="E34" s="26" t="s">
        <v>53</v>
      </c>
      <c r="F34" s="22">
        <v>450</v>
      </c>
      <c r="G34" s="20"/>
      <c r="H34" s="6" t="str">
        <f t="shared" si="0"/>
        <v/>
      </c>
      <c r="I34" s="4" t="str">
        <f t="shared" si="1"/>
        <v/>
      </c>
      <c r="J34" s="17" t="str">
        <f t="shared" si="2"/>
        <v/>
      </c>
      <c r="K34" s="60"/>
    </row>
    <row r="35" spans="2:11" ht="37.5" customHeight="1" x14ac:dyDescent="0.25">
      <c r="B35" s="1"/>
      <c r="C35" s="58" t="s">
        <v>39</v>
      </c>
      <c r="D35" s="24" t="s">
        <v>62</v>
      </c>
      <c r="E35" s="26" t="s">
        <v>53</v>
      </c>
      <c r="F35" s="22">
        <v>850</v>
      </c>
      <c r="G35" s="20"/>
      <c r="H35" s="6" t="str">
        <f t="shared" si="0"/>
        <v/>
      </c>
      <c r="I35" s="4" t="str">
        <f t="shared" si="1"/>
        <v/>
      </c>
      <c r="J35" s="17" t="str">
        <f t="shared" si="2"/>
        <v/>
      </c>
      <c r="K35" s="60"/>
    </row>
    <row r="36" spans="2:11" ht="30" x14ac:dyDescent="0.25">
      <c r="B36" s="1"/>
      <c r="C36" s="58" t="s">
        <v>40</v>
      </c>
      <c r="D36" s="28" t="s">
        <v>70</v>
      </c>
      <c r="E36" s="30" t="s">
        <v>54</v>
      </c>
      <c r="F36" s="22">
        <v>5</v>
      </c>
      <c r="G36" s="20"/>
      <c r="H36" s="6" t="str">
        <f t="shared" si="0"/>
        <v/>
      </c>
      <c r="I36" s="4" t="str">
        <f t="shared" si="1"/>
        <v/>
      </c>
      <c r="J36" s="17" t="str">
        <f t="shared" si="2"/>
        <v/>
      </c>
      <c r="K36" s="60"/>
    </row>
    <row r="37" spans="2:11" ht="30" x14ac:dyDescent="0.25">
      <c r="B37" s="1"/>
      <c r="C37" s="58" t="s">
        <v>41</v>
      </c>
      <c r="D37" s="28" t="s">
        <v>71</v>
      </c>
      <c r="E37" s="30" t="s">
        <v>54</v>
      </c>
      <c r="F37" s="22">
        <v>10</v>
      </c>
      <c r="G37" s="20"/>
      <c r="H37" s="6" t="str">
        <f t="shared" si="0"/>
        <v/>
      </c>
      <c r="I37" s="4" t="str">
        <f t="shared" si="1"/>
        <v/>
      </c>
      <c r="J37" s="17" t="str">
        <f t="shared" si="2"/>
        <v/>
      </c>
      <c r="K37" s="60"/>
    </row>
    <row r="38" spans="2:11" ht="45" x14ac:dyDescent="0.25">
      <c r="B38" s="1"/>
      <c r="C38" s="58" t="s">
        <v>42</v>
      </c>
      <c r="D38" s="27" t="s">
        <v>72</v>
      </c>
      <c r="E38" s="30" t="s">
        <v>54</v>
      </c>
      <c r="F38" s="22">
        <v>3</v>
      </c>
      <c r="G38" s="20"/>
      <c r="H38" s="6" t="str">
        <f t="shared" si="0"/>
        <v/>
      </c>
      <c r="I38" s="4" t="str">
        <f t="shared" si="1"/>
        <v/>
      </c>
      <c r="J38" s="17" t="str">
        <f t="shared" si="2"/>
        <v/>
      </c>
      <c r="K38" s="60"/>
    </row>
    <row r="39" spans="2:11" ht="34.5" customHeight="1" x14ac:dyDescent="0.25">
      <c r="B39" s="1"/>
      <c r="C39" s="58" t="s">
        <v>43</v>
      </c>
      <c r="D39" s="27" t="s">
        <v>73</v>
      </c>
      <c r="E39" s="30" t="s">
        <v>54</v>
      </c>
      <c r="F39" s="22">
        <v>5</v>
      </c>
      <c r="G39" s="20"/>
      <c r="H39" s="6" t="str">
        <f t="shared" si="0"/>
        <v/>
      </c>
      <c r="I39" s="4" t="str">
        <f t="shared" si="1"/>
        <v/>
      </c>
      <c r="J39" s="17" t="str">
        <f t="shared" si="2"/>
        <v/>
      </c>
      <c r="K39" s="60"/>
    </row>
    <row r="40" spans="2:11" ht="32.25" customHeight="1" x14ac:dyDescent="0.25">
      <c r="B40" s="1"/>
      <c r="C40" s="58" t="s">
        <v>44</v>
      </c>
      <c r="D40" s="62" t="s">
        <v>91</v>
      </c>
      <c r="E40" s="26" t="s">
        <v>53</v>
      </c>
      <c r="F40" s="22">
        <v>20</v>
      </c>
      <c r="G40" s="20"/>
      <c r="H40" s="6" t="str">
        <f t="shared" si="0"/>
        <v/>
      </c>
      <c r="I40" s="4" t="str">
        <f t="shared" si="1"/>
        <v/>
      </c>
      <c r="J40" s="17" t="str">
        <f t="shared" si="2"/>
        <v/>
      </c>
      <c r="K40" s="68"/>
    </row>
    <row r="41" spans="2:11" ht="30" x14ac:dyDescent="0.25">
      <c r="B41" s="1"/>
      <c r="C41" s="58" t="s">
        <v>45</v>
      </c>
      <c r="D41" s="31" t="s">
        <v>92</v>
      </c>
      <c r="E41" s="53" t="s">
        <v>53</v>
      </c>
      <c r="F41" s="22">
        <v>85</v>
      </c>
      <c r="G41" s="20"/>
      <c r="H41" s="6" t="str">
        <f t="shared" si="0"/>
        <v/>
      </c>
      <c r="I41" s="4" t="str">
        <f t="shared" si="1"/>
        <v/>
      </c>
      <c r="J41" s="17" t="str">
        <f t="shared" si="2"/>
        <v/>
      </c>
      <c r="K41" s="60"/>
    </row>
    <row r="42" spans="2:11" ht="24" customHeight="1" x14ac:dyDescent="0.25">
      <c r="B42" s="1"/>
      <c r="C42" s="58" t="s">
        <v>46</v>
      </c>
      <c r="D42" s="31" t="s">
        <v>93</v>
      </c>
      <c r="E42" s="53" t="s">
        <v>53</v>
      </c>
      <c r="F42" s="22">
        <v>11</v>
      </c>
      <c r="G42" s="20"/>
      <c r="H42" s="6" t="str">
        <f t="shared" si="0"/>
        <v/>
      </c>
      <c r="I42" s="4" t="str">
        <f t="shared" si="1"/>
        <v/>
      </c>
      <c r="J42" s="17" t="str">
        <f t="shared" si="2"/>
        <v/>
      </c>
      <c r="K42" s="68"/>
    </row>
    <row r="43" spans="2:11" ht="35.25" customHeight="1" x14ac:dyDescent="0.25">
      <c r="B43" s="1"/>
      <c r="C43" s="58" t="s">
        <v>47</v>
      </c>
      <c r="D43" s="63" t="s">
        <v>94</v>
      </c>
      <c r="E43" s="56" t="s">
        <v>53</v>
      </c>
      <c r="F43" s="22">
        <v>150</v>
      </c>
      <c r="G43" s="20"/>
      <c r="H43" s="6" t="str">
        <f t="shared" si="0"/>
        <v/>
      </c>
      <c r="I43" s="4" t="str">
        <f t="shared" si="1"/>
        <v/>
      </c>
      <c r="J43" s="17" t="str">
        <f t="shared" si="2"/>
        <v/>
      </c>
      <c r="K43" s="69"/>
    </row>
    <row r="44" spans="2:11" ht="37.5" customHeight="1" x14ac:dyDescent="0.25">
      <c r="B44" s="1"/>
      <c r="C44" s="58" t="s">
        <v>48</v>
      </c>
      <c r="D44" s="64" t="s">
        <v>95</v>
      </c>
      <c r="E44" s="26" t="s">
        <v>53</v>
      </c>
      <c r="F44" s="22">
        <v>100</v>
      </c>
      <c r="G44" s="20"/>
      <c r="H44" s="6" t="str">
        <f t="shared" si="0"/>
        <v/>
      </c>
      <c r="I44" s="4" t="str">
        <f t="shared" si="1"/>
        <v/>
      </c>
      <c r="J44" s="17" t="str">
        <f t="shared" si="2"/>
        <v/>
      </c>
      <c r="K44" s="69"/>
    </row>
    <row r="45" spans="2:11" ht="45" customHeight="1" x14ac:dyDescent="0.25">
      <c r="B45" s="1"/>
      <c r="C45" s="58" t="s">
        <v>49</v>
      </c>
      <c r="D45" s="24" t="s">
        <v>63</v>
      </c>
      <c r="E45" s="26" t="s">
        <v>75</v>
      </c>
      <c r="F45" s="22">
        <v>1100</v>
      </c>
      <c r="G45" s="20"/>
      <c r="H45" s="6" t="str">
        <f t="shared" si="0"/>
        <v/>
      </c>
      <c r="I45" s="4" t="str">
        <f t="shared" si="1"/>
        <v/>
      </c>
      <c r="J45" s="17" t="str">
        <f>IF(G45&gt;0,+I45/F45,"")</f>
        <v/>
      </c>
      <c r="K45" s="60"/>
    </row>
    <row r="46" spans="2:11" ht="45" customHeight="1" x14ac:dyDescent="0.25">
      <c r="B46" s="1"/>
      <c r="C46" s="58" t="s">
        <v>50</v>
      </c>
      <c r="D46" s="24" t="s">
        <v>90</v>
      </c>
      <c r="E46" s="56" t="s">
        <v>75</v>
      </c>
      <c r="F46" s="55">
        <v>1100</v>
      </c>
      <c r="G46" s="59"/>
      <c r="H46" s="6" t="str">
        <f t="shared" si="0"/>
        <v/>
      </c>
      <c r="I46" s="4" t="str">
        <f t="shared" si="1"/>
        <v/>
      </c>
      <c r="J46" s="17" t="str">
        <f t="shared" si="2"/>
        <v/>
      </c>
      <c r="K46" s="60"/>
    </row>
    <row r="47" spans="2:11" ht="45" x14ac:dyDescent="0.25">
      <c r="B47" s="1"/>
      <c r="C47" s="58" t="s">
        <v>87</v>
      </c>
      <c r="D47" s="24" t="s">
        <v>64</v>
      </c>
      <c r="E47" s="56" t="s">
        <v>75</v>
      </c>
      <c r="F47" s="55">
        <v>500</v>
      </c>
      <c r="G47" s="59"/>
      <c r="H47" s="6" t="str">
        <f t="shared" si="0"/>
        <v/>
      </c>
      <c r="I47" s="4" t="str">
        <f t="shared" si="1"/>
        <v/>
      </c>
      <c r="J47" s="17" t="str">
        <f t="shared" si="2"/>
        <v/>
      </c>
      <c r="K47" s="60"/>
    </row>
    <row r="48" spans="2:11" ht="40.5" customHeight="1" x14ac:dyDescent="0.25">
      <c r="B48" s="1"/>
      <c r="C48" s="58" t="s">
        <v>88</v>
      </c>
      <c r="D48" s="24" t="s">
        <v>65</v>
      </c>
      <c r="E48" s="26" t="s">
        <v>75</v>
      </c>
      <c r="F48" s="22">
        <v>350</v>
      </c>
      <c r="G48" s="20"/>
      <c r="H48" s="6" t="str">
        <f t="shared" si="0"/>
        <v/>
      </c>
      <c r="I48" s="4" t="str">
        <f t="shared" si="1"/>
        <v/>
      </c>
      <c r="J48" s="17" t="str">
        <f t="shared" si="2"/>
        <v/>
      </c>
      <c r="K48" s="60"/>
    </row>
    <row r="49" spans="2:11" ht="45" x14ac:dyDescent="0.25">
      <c r="B49" s="1"/>
      <c r="C49" s="58" t="s">
        <v>89</v>
      </c>
      <c r="D49" s="41" t="s">
        <v>66</v>
      </c>
      <c r="E49" s="42" t="s">
        <v>75</v>
      </c>
      <c r="F49" s="43">
        <v>50</v>
      </c>
      <c r="G49" s="20"/>
      <c r="H49" s="6" t="str">
        <f t="shared" si="0"/>
        <v/>
      </c>
      <c r="I49" s="4" t="str">
        <f t="shared" si="1"/>
        <v/>
      </c>
      <c r="J49" s="17" t="str">
        <f t="shared" si="2"/>
        <v/>
      </c>
      <c r="K49" s="60"/>
    </row>
    <row r="50" spans="2:11" ht="43.5" customHeight="1" x14ac:dyDescent="0.25">
      <c r="B50" s="1"/>
      <c r="C50" s="44"/>
      <c r="D50" s="45" t="s">
        <v>15</v>
      </c>
      <c r="E50" s="46" t="s">
        <v>23</v>
      </c>
      <c r="F50" s="57" t="s">
        <v>23</v>
      </c>
      <c r="G50" s="47" t="s">
        <v>23</v>
      </c>
      <c r="H50" s="48" t="str">
        <f>IF(SUM(G11:G49)&gt;0,SUM(H11:H49),"")</f>
        <v/>
      </c>
      <c r="I50" s="48" t="str">
        <f>IF(SUM(G11:G49)&gt;0,SUM(I11:I49),"")</f>
        <v/>
      </c>
      <c r="J50" s="48" t="s">
        <v>23</v>
      </c>
      <c r="K50" s="48" t="s">
        <v>23</v>
      </c>
    </row>
    <row r="51" spans="2:11" ht="43.5" customHeight="1" x14ac:dyDescent="0.25">
      <c r="B51" s="1"/>
      <c r="D51" s="32" t="s">
        <v>78</v>
      </c>
    </row>
    <row r="52" spans="2:11" ht="27.75" customHeight="1" x14ac:dyDescent="0.25">
      <c r="B52" s="1"/>
      <c r="D52" s="2" t="s">
        <v>76</v>
      </c>
    </row>
    <row r="53" spans="2:11" x14ac:dyDescent="0.25">
      <c r="B53" s="1"/>
    </row>
    <row r="54" spans="2:11" x14ac:dyDescent="0.25">
      <c r="B54" s="1"/>
    </row>
    <row r="55" spans="2:11" x14ac:dyDescent="0.25">
      <c r="B55" s="1"/>
      <c r="C55" s="2" t="s">
        <v>18</v>
      </c>
      <c r="H55" s="3" t="s">
        <v>19</v>
      </c>
    </row>
    <row r="56" spans="2:11" x14ac:dyDescent="0.25">
      <c r="B56" s="1"/>
      <c r="E56" s="7"/>
      <c r="H56" t="s">
        <v>21</v>
      </c>
    </row>
    <row r="57" spans="2:11" x14ac:dyDescent="0.25">
      <c r="B57" s="1"/>
    </row>
    <row r="58" spans="2:11" x14ac:dyDescent="0.25">
      <c r="B58" s="1"/>
    </row>
    <row r="59" spans="2:11" x14ac:dyDescent="0.25">
      <c r="B59" s="1"/>
      <c r="C59" t="s">
        <v>52</v>
      </c>
    </row>
    <row r="60" spans="2:11" x14ac:dyDescent="0.25">
      <c r="B60" s="1"/>
    </row>
    <row r="61" spans="2:11" x14ac:dyDescent="0.25">
      <c r="B61" s="1"/>
    </row>
    <row r="62" spans="2:11" x14ac:dyDescent="0.25">
      <c r="B62" s="1"/>
    </row>
    <row r="63" spans="2:11" x14ac:dyDescent="0.25">
      <c r="B63" s="1"/>
    </row>
    <row r="64" spans="2:11" x14ac:dyDescent="0.25">
      <c r="B64" s="1"/>
    </row>
    <row r="65" spans="2:2" x14ac:dyDescent="0.25">
      <c r="B65" s="1"/>
    </row>
    <row r="66" spans="2:2" x14ac:dyDescent="0.25">
      <c r="B66" s="1"/>
    </row>
    <row r="67" spans="2:2" x14ac:dyDescent="0.25">
      <c r="B67" s="1"/>
    </row>
    <row r="68" spans="2:2" x14ac:dyDescent="0.25">
      <c r="B68" s="1"/>
    </row>
    <row r="69" spans="2:2" x14ac:dyDescent="0.25">
      <c r="B69" s="1"/>
    </row>
    <row r="70" spans="2:2" x14ac:dyDescent="0.25">
      <c r="B70" s="1"/>
    </row>
    <row r="71" spans="2:2" x14ac:dyDescent="0.25">
      <c r="B71" s="1"/>
    </row>
    <row r="72" spans="2:2" x14ac:dyDescent="0.25">
      <c r="B72" s="1"/>
    </row>
    <row r="73" spans="2:2" x14ac:dyDescent="0.25">
      <c r="B73" s="1"/>
    </row>
    <row r="74" spans="2:2" x14ac:dyDescent="0.25">
      <c r="B74" s="1"/>
    </row>
    <row r="75" spans="2:2" x14ac:dyDescent="0.25">
      <c r="B75" s="1"/>
    </row>
    <row r="76" spans="2:2" x14ac:dyDescent="0.25">
      <c r="B76" s="1"/>
    </row>
    <row r="77" spans="2:2" x14ac:dyDescent="0.25">
      <c r="B77" s="1"/>
    </row>
    <row r="78" spans="2:2" x14ac:dyDescent="0.25">
      <c r="B78" s="1"/>
    </row>
    <row r="79" spans="2:2" x14ac:dyDescent="0.25">
      <c r="B79" s="1"/>
    </row>
    <row r="80" spans="2:2" x14ac:dyDescent="0.25">
      <c r="B80" s="1"/>
    </row>
    <row r="81" spans="2:2" x14ac:dyDescent="0.25">
      <c r="B81" s="1"/>
    </row>
    <row r="82" spans="2:2" x14ac:dyDescent="0.25">
      <c r="B82" s="1"/>
    </row>
    <row r="83" spans="2:2" x14ac:dyDescent="0.25">
      <c r="B83" s="1"/>
    </row>
    <row r="84" spans="2:2" x14ac:dyDescent="0.25">
      <c r="B84" s="1"/>
    </row>
    <row r="85" spans="2:2" x14ac:dyDescent="0.25">
      <c r="B85" s="1"/>
    </row>
    <row r="86" spans="2:2" x14ac:dyDescent="0.25">
      <c r="B86" s="1"/>
    </row>
    <row r="87" spans="2:2" x14ac:dyDescent="0.25">
      <c r="B87" s="1"/>
    </row>
    <row r="88" spans="2:2" x14ac:dyDescent="0.25">
      <c r="B88" s="1"/>
    </row>
    <row r="89" spans="2:2" x14ac:dyDescent="0.25">
      <c r="B89" s="1"/>
    </row>
    <row r="90" spans="2:2" x14ac:dyDescent="0.25">
      <c r="B90" s="1"/>
    </row>
    <row r="91" spans="2:2" x14ac:dyDescent="0.25">
      <c r="B91" s="1"/>
    </row>
    <row r="92" spans="2:2" x14ac:dyDescent="0.25">
      <c r="B92" s="1"/>
    </row>
    <row r="93" spans="2:2" x14ac:dyDescent="0.25">
      <c r="B93" s="1"/>
    </row>
    <row r="94" spans="2:2" x14ac:dyDescent="0.25">
      <c r="B94" s="1"/>
    </row>
    <row r="95" spans="2:2" x14ac:dyDescent="0.25">
      <c r="B95" s="1"/>
    </row>
    <row r="96" spans="2:2" x14ac:dyDescent="0.25">
      <c r="B96" s="1"/>
    </row>
    <row r="97" spans="2:2" x14ac:dyDescent="0.25">
      <c r="B97" s="1"/>
    </row>
    <row r="98" spans="2:2" x14ac:dyDescent="0.25">
      <c r="B98" s="1"/>
    </row>
    <row r="99" spans="2:2" x14ac:dyDescent="0.25">
      <c r="B99" s="1"/>
    </row>
    <row r="100" spans="2:2" x14ac:dyDescent="0.25">
      <c r="B100" s="1"/>
    </row>
    <row r="101" spans="2:2" x14ac:dyDescent="0.25">
      <c r="B101" s="1"/>
    </row>
    <row r="102" spans="2:2" x14ac:dyDescent="0.25">
      <c r="B102" s="1"/>
    </row>
    <row r="103" spans="2:2" x14ac:dyDescent="0.25">
      <c r="B103" s="1"/>
    </row>
    <row r="104" spans="2:2" x14ac:dyDescent="0.25">
      <c r="B104" s="1"/>
    </row>
    <row r="105" spans="2:2" x14ac:dyDescent="0.25">
      <c r="B105" s="1"/>
    </row>
    <row r="106" spans="2:2" x14ac:dyDescent="0.25">
      <c r="B106" s="1"/>
    </row>
    <row r="107" spans="2:2" x14ac:dyDescent="0.25">
      <c r="B107" s="1"/>
    </row>
    <row r="108" spans="2:2" x14ac:dyDescent="0.25">
      <c r="B108" s="1"/>
    </row>
    <row r="109" spans="2:2" x14ac:dyDescent="0.25">
      <c r="B109" s="1"/>
    </row>
    <row r="110" spans="2:2" x14ac:dyDescent="0.25">
      <c r="B110" s="1"/>
    </row>
    <row r="111" spans="2:2" x14ac:dyDescent="0.25">
      <c r="B111" s="1"/>
    </row>
    <row r="112" spans="2:2" x14ac:dyDescent="0.25">
      <c r="B112" s="1"/>
    </row>
    <row r="113" spans="2:2" x14ac:dyDescent="0.25">
      <c r="B113" s="1"/>
    </row>
    <row r="114" spans="2:2" x14ac:dyDescent="0.25">
      <c r="B114" s="1"/>
    </row>
    <row r="115" spans="2:2" x14ac:dyDescent="0.25">
      <c r="B115" s="1"/>
    </row>
    <row r="116" spans="2:2" x14ac:dyDescent="0.25">
      <c r="B116" s="1"/>
    </row>
    <row r="117" spans="2:2" x14ac:dyDescent="0.25">
      <c r="B117" s="1"/>
    </row>
    <row r="118" spans="2:2" x14ac:dyDescent="0.25">
      <c r="B118" s="1"/>
    </row>
    <row r="119" spans="2:2" x14ac:dyDescent="0.25">
      <c r="B119" s="1"/>
    </row>
    <row r="120" spans="2:2" x14ac:dyDescent="0.25">
      <c r="B120" s="1"/>
    </row>
    <row r="121" spans="2:2" x14ac:dyDescent="0.25">
      <c r="B121" s="1"/>
    </row>
    <row r="122" spans="2:2" x14ac:dyDescent="0.25">
      <c r="B122" s="1"/>
    </row>
    <row r="123" spans="2:2" x14ac:dyDescent="0.25">
      <c r="B123" s="1"/>
    </row>
    <row r="124" spans="2:2" x14ac:dyDescent="0.25">
      <c r="B124" s="1"/>
    </row>
    <row r="125" spans="2:2" x14ac:dyDescent="0.25">
      <c r="B125" s="1"/>
    </row>
    <row r="126" spans="2:2" x14ac:dyDescent="0.25">
      <c r="B126" s="1"/>
    </row>
    <row r="127" spans="2:2" x14ac:dyDescent="0.25">
      <c r="B127" s="1"/>
    </row>
    <row r="128" spans="2:2" x14ac:dyDescent="0.25">
      <c r="B128" s="1"/>
    </row>
    <row r="129" spans="2:2" x14ac:dyDescent="0.25">
      <c r="B129" s="1"/>
    </row>
    <row r="130" spans="2:2" x14ac:dyDescent="0.25">
      <c r="B130" s="1"/>
    </row>
    <row r="131" spans="2:2" x14ac:dyDescent="0.25">
      <c r="B131" s="1"/>
    </row>
    <row r="132" spans="2:2" x14ac:dyDescent="0.25">
      <c r="B132" s="1"/>
    </row>
    <row r="133" spans="2:2" x14ac:dyDescent="0.25">
      <c r="B133" s="1"/>
    </row>
    <row r="134" spans="2:2" x14ac:dyDescent="0.25">
      <c r="B134" s="1"/>
    </row>
    <row r="135" spans="2:2" x14ac:dyDescent="0.25">
      <c r="B135" s="1"/>
    </row>
    <row r="136" spans="2:2" x14ac:dyDescent="0.25">
      <c r="B136" s="1"/>
    </row>
    <row r="137" spans="2:2" x14ac:dyDescent="0.25">
      <c r="B137" s="1"/>
    </row>
    <row r="138" spans="2:2" x14ac:dyDescent="0.25">
      <c r="B138" s="1"/>
    </row>
    <row r="139" spans="2:2" x14ac:dyDescent="0.25">
      <c r="B139" s="1"/>
    </row>
    <row r="140" spans="2:2" x14ac:dyDescent="0.25">
      <c r="B140" s="1"/>
    </row>
    <row r="141" spans="2:2" x14ac:dyDescent="0.25">
      <c r="B141" s="1"/>
    </row>
    <row r="142" spans="2:2" x14ac:dyDescent="0.25">
      <c r="B142" s="1"/>
    </row>
    <row r="143" spans="2:2" x14ac:dyDescent="0.25">
      <c r="B143" s="1"/>
    </row>
    <row r="144" spans="2:2" x14ac:dyDescent="0.25">
      <c r="B144" s="1"/>
    </row>
    <row r="145" spans="2:2" x14ac:dyDescent="0.25">
      <c r="B145" s="1"/>
    </row>
    <row r="146" spans="2:2" x14ac:dyDescent="0.25">
      <c r="B146" s="1"/>
    </row>
    <row r="147" spans="2:2" x14ac:dyDescent="0.25">
      <c r="B147" s="1"/>
    </row>
    <row r="148" spans="2:2" x14ac:dyDescent="0.25">
      <c r="B148" s="1"/>
    </row>
    <row r="149" spans="2:2" x14ac:dyDescent="0.25">
      <c r="B149" s="1"/>
    </row>
    <row r="150" spans="2:2" x14ac:dyDescent="0.25">
      <c r="B150" s="1"/>
    </row>
    <row r="151" spans="2:2" x14ac:dyDescent="0.25">
      <c r="B151" s="1"/>
    </row>
    <row r="152" spans="2:2" x14ac:dyDescent="0.25">
      <c r="B152" s="1"/>
    </row>
    <row r="153" spans="2:2" x14ac:dyDescent="0.25">
      <c r="B153" s="1"/>
    </row>
    <row r="154" spans="2:2" x14ac:dyDescent="0.25">
      <c r="B154" s="1"/>
    </row>
    <row r="155" spans="2:2" x14ac:dyDescent="0.25">
      <c r="B155" s="1"/>
    </row>
    <row r="156" spans="2:2" x14ac:dyDescent="0.25">
      <c r="B156" s="1"/>
    </row>
    <row r="157" spans="2:2" x14ac:dyDescent="0.25">
      <c r="B157" s="1"/>
    </row>
    <row r="158" spans="2:2" x14ac:dyDescent="0.25">
      <c r="B158" s="1"/>
    </row>
    <row r="159" spans="2:2" x14ac:dyDescent="0.25">
      <c r="B159" s="1"/>
    </row>
    <row r="160" spans="2:2" x14ac:dyDescent="0.25">
      <c r="B160" s="1"/>
    </row>
    <row r="161" spans="2:2" x14ac:dyDescent="0.25">
      <c r="B161" s="1"/>
    </row>
    <row r="162" spans="2:2" x14ac:dyDescent="0.25">
      <c r="B162" s="1"/>
    </row>
    <row r="163" spans="2:2" x14ac:dyDescent="0.25">
      <c r="B163" s="1"/>
    </row>
    <row r="164" spans="2:2" x14ac:dyDescent="0.25">
      <c r="B164" s="1"/>
    </row>
    <row r="165" spans="2:2" x14ac:dyDescent="0.25">
      <c r="B165" s="1"/>
    </row>
    <row r="166" spans="2:2" x14ac:dyDescent="0.25">
      <c r="B166" s="1"/>
    </row>
    <row r="167" spans="2:2" x14ac:dyDescent="0.25">
      <c r="B167" s="1"/>
    </row>
    <row r="168" spans="2:2" x14ac:dyDescent="0.25">
      <c r="B168" s="1"/>
    </row>
    <row r="169" spans="2:2" x14ac:dyDescent="0.25">
      <c r="B169" s="1"/>
    </row>
    <row r="170" spans="2:2" x14ac:dyDescent="0.25">
      <c r="B170" s="1"/>
    </row>
    <row r="171" spans="2:2" x14ac:dyDescent="0.25">
      <c r="B171" s="1"/>
    </row>
    <row r="172" spans="2:2" x14ac:dyDescent="0.25">
      <c r="B172" s="1"/>
    </row>
    <row r="173" spans="2:2" x14ac:dyDescent="0.25">
      <c r="B173" s="1"/>
    </row>
    <row r="174" spans="2:2" x14ac:dyDescent="0.25">
      <c r="B174" s="1"/>
    </row>
    <row r="175" spans="2:2" x14ac:dyDescent="0.25">
      <c r="B175" s="1"/>
    </row>
    <row r="176" spans="2:2" x14ac:dyDescent="0.25">
      <c r="B176" s="1"/>
    </row>
    <row r="177" spans="2:2" x14ac:dyDescent="0.25">
      <c r="B177" s="1"/>
    </row>
    <row r="178" spans="2:2" x14ac:dyDescent="0.25">
      <c r="B178" s="1"/>
    </row>
    <row r="179" spans="2:2" x14ac:dyDescent="0.25">
      <c r="B179" s="1"/>
    </row>
    <row r="180" spans="2:2" x14ac:dyDescent="0.25">
      <c r="B180" s="1"/>
    </row>
    <row r="181" spans="2:2" x14ac:dyDescent="0.25">
      <c r="B181" s="1"/>
    </row>
    <row r="182" spans="2:2" x14ac:dyDescent="0.25">
      <c r="B182" s="1"/>
    </row>
    <row r="183" spans="2:2" x14ac:dyDescent="0.25">
      <c r="B183" s="1"/>
    </row>
    <row r="184" spans="2:2" x14ac:dyDescent="0.25">
      <c r="B184" s="1"/>
    </row>
    <row r="185" spans="2:2" x14ac:dyDescent="0.25">
      <c r="B185" s="1"/>
    </row>
    <row r="186" spans="2:2" x14ac:dyDescent="0.25">
      <c r="B186" s="1"/>
    </row>
    <row r="187" spans="2:2" x14ac:dyDescent="0.25">
      <c r="B187" s="1"/>
    </row>
    <row r="188" spans="2:2" x14ac:dyDescent="0.25">
      <c r="B188" s="1"/>
    </row>
    <row r="189" spans="2:2" x14ac:dyDescent="0.25">
      <c r="B189" s="1"/>
    </row>
    <row r="190" spans="2:2" x14ac:dyDescent="0.25">
      <c r="B190" s="1"/>
    </row>
    <row r="191" spans="2:2" x14ac:dyDescent="0.25">
      <c r="B191" s="1"/>
    </row>
    <row r="192" spans="2:2" x14ac:dyDescent="0.25">
      <c r="B192" s="1"/>
    </row>
    <row r="193" spans="2:2" x14ac:dyDescent="0.25">
      <c r="B193" s="1"/>
    </row>
    <row r="194" spans="2:2" x14ac:dyDescent="0.25">
      <c r="B194" s="1"/>
    </row>
    <row r="195" spans="2:2" x14ac:dyDescent="0.25">
      <c r="B195" s="1"/>
    </row>
    <row r="196" spans="2:2" x14ac:dyDescent="0.25">
      <c r="B196" s="1"/>
    </row>
    <row r="197" spans="2:2" x14ac:dyDescent="0.25">
      <c r="B197" s="1"/>
    </row>
    <row r="198" spans="2:2" x14ac:dyDescent="0.25">
      <c r="B198" s="1"/>
    </row>
    <row r="199" spans="2:2" x14ac:dyDescent="0.25">
      <c r="B199" s="1"/>
    </row>
    <row r="200" spans="2:2" x14ac:dyDescent="0.25">
      <c r="B200" s="1"/>
    </row>
    <row r="201" spans="2:2" x14ac:dyDescent="0.25">
      <c r="B201" s="1"/>
    </row>
    <row r="202" spans="2:2" x14ac:dyDescent="0.25">
      <c r="B202" s="1"/>
    </row>
    <row r="203" spans="2:2" x14ac:dyDescent="0.25">
      <c r="B203" s="1"/>
    </row>
    <row r="204" spans="2:2" x14ac:dyDescent="0.25">
      <c r="B204" s="1"/>
    </row>
    <row r="205" spans="2:2" x14ac:dyDescent="0.25">
      <c r="B205" s="1"/>
    </row>
    <row r="206" spans="2:2" x14ac:dyDescent="0.25">
      <c r="B206" s="1"/>
    </row>
    <row r="207" spans="2:2" x14ac:dyDescent="0.25">
      <c r="B207" s="1"/>
    </row>
    <row r="208" spans="2:2" x14ac:dyDescent="0.25">
      <c r="B208" s="1"/>
    </row>
    <row r="209" spans="2:2" x14ac:dyDescent="0.25">
      <c r="B209" s="1"/>
    </row>
    <row r="210" spans="2:2" x14ac:dyDescent="0.25">
      <c r="B210" s="1"/>
    </row>
    <row r="211" spans="2:2" x14ac:dyDescent="0.25">
      <c r="B211" s="1"/>
    </row>
    <row r="212" spans="2:2" x14ac:dyDescent="0.25">
      <c r="B212" s="1"/>
    </row>
    <row r="213" spans="2:2" x14ac:dyDescent="0.25">
      <c r="B213" s="1"/>
    </row>
    <row r="214" spans="2:2" x14ac:dyDescent="0.25">
      <c r="B214" s="1"/>
    </row>
    <row r="215" spans="2:2" x14ac:dyDescent="0.25">
      <c r="B215" s="1"/>
    </row>
    <row r="216" spans="2:2" x14ac:dyDescent="0.25">
      <c r="B216" s="1"/>
    </row>
    <row r="217" spans="2:2" x14ac:dyDescent="0.25">
      <c r="B217" s="1"/>
    </row>
    <row r="218" spans="2:2" x14ac:dyDescent="0.25">
      <c r="B218" s="1"/>
    </row>
    <row r="219" spans="2:2" x14ac:dyDescent="0.25">
      <c r="B219" s="1"/>
    </row>
    <row r="220" spans="2:2" x14ac:dyDescent="0.25">
      <c r="B220" s="1"/>
    </row>
    <row r="221" spans="2:2" x14ac:dyDescent="0.25">
      <c r="B221" s="1"/>
    </row>
    <row r="222" spans="2:2" x14ac:dyDescent="0.25">
      <c r="B222" s="1"/>
    </row>
    <row r="223" spans="2:2" x14ac:dyDescent="0.25">
      <c r="B223" s="1"/>
    </row>
    <row r="224" spans="2:2" x14ac:dyDescent="0.25">
      <c r="B224" s="1"/>
    </row>
    <row r="225" spans="2:2" x14ac:dyDescent="0.25">
      <c r="B225" s="1"/>
    </row>
    <row r="226" spans="2:2" x14ac:dyDescent="0.25">
      <c r="B226" s="1"/>
    </row>
    <row r="227" spans="2:2" x14ac:dyDescent="0.25">
      <c r="B227" s="1"/>
    </row>
    <row r="228" spans="2:2" x14ac:dyDescent="0.25">
      <c r="B228" s="1"/>
    </row>
    <row r="229" spans="2:2" x14ac:dyDescent="0.25">
      <c r="B229" s="1"/>
    </row>
    <row r="230" spans="2:2" x14ac:dyDescent="0.25">
      <c r="B230" s="1"/>
    </row>
    <row r="231" spans="2:2" x14ac:dyDescent="0.25">
      <c r="B231" s="1"/>
    </row>
    <row r="232" spans="2:2" x14ac:dyDescent="0.25">
      <c r="B232" s="1"/>
    </row>
    <row r="233" spans="2:2" x14ac:dyDescent="0.25">
      <c r="B233" s="1"/>
    </row>
    <row r="234" spans="2:2" x14ac:dyDescent="0.25">
      <c r="B234" s="1"/>
    </row>
    <row r="235" spans="2:2" x14ac:dyDescent="0.25">
      <c r="B235" s="1"/>
    </row>
    <row r="236" spans="2:2" x14ac:dyDescent="0.25">
      <c r="B236" s="1"/>
    </row>
    <row r="237" spans="2:2" x14ac:dyDescent="0.25">
      <c r="B237" s="1"/>
    </row>
    <row r="238" spans="2:2" x14ac:dyDescent="0.25">
      <c r="B238" s="1"/>
    </row>
    <row r="239" spans="2:2" x14ac:dyDescent="0.25">
      <c r="B239" s="1"/>
    </row>
    <row r="240" spans="2:2" x14ac:dyDescent="0.25">
      <c r="B240" s="1"/>
    </row>
    <row r="241" spans="2:2" x14ac:dyDescent="0.25">
      <c r="B241" s="1"/>
    </row>
    <row r="242" spans="2:2" x14ac:dyDescent="0.25">
      <c r="B242" s="1"/>
    </row>
    <row r="243" spans="2:2" x14ac:dyDescent="0.25">
      <c r="B243" s="1"/>
    </row>
    <row r="244" spans="2:2" x14ac:dyDescent="0.25">
      <c r="B244" s="1"/>
    </row>
    <row r="245" spans="2:2" x14ac:dyDescent="0.25">
      <c r="B245" s="1"/>
    </row>
    <row r="246" spans="2:2" x14ac:dyDescent="0.25">
      <c r="B246" s="1"/>
    </row>
    <row r="247" spans="2:2" x14ac:dyDescent="0.25">
      <c r="B247" s="1"/>
    </row>
    <row r="248" spans="2:2" x14ac:dyDescent="0.25">
      <c r="B248" s="1"/>
    </row>
    <row r="249" spans="2:2" x14ac:dyDescent="0.25">
      <c r="B249" s="1"/>
    </row>
    <row r="250" spans="2:2" x14ac:dyDescent="0.25">
      <c r="B250" s="1"/>
    </row>
    <row r="251" spans="2:2" x14ac:dyDescent="0.25">
      <c r="B251" s="1"/>
    </row>
    <row r="252" spans="2:2" x14ac:dyDescent="0.25">
      <c r="B252" s="1"/>
    </row>
    <row r="253" spans="2:2" x14ac:dyDescent="0.25">
      <c r="B253" s="1"/>
    </row>
    <row r="254" spans="2:2" x14ac:dyDescent="0.25">
      <c r="B254" s="1"/>
    </row>
    <row r="255" spans="2:2" x14ac:dyDescent="0.25">
      <c r="B255" s="1"/>
    </row>
    <row r="256" spans="2:2" x14ac:dyDescent="0.25">
      <c r="B256" s="1"/>
    </row>
    <row r="257" spans="2:2" x14ac:dyDescent="0.25">
      <c r="B257" s="1"/>
    </row>
    <row r="258" spans="2:2" x14ac:dyDescent="0.25">
      <c r="B258" s="1"/>
    </row>
    <row r="259" spans="2:2" x14ac:dyDescent="0.25">
      <c r="B259" s="1"/>
    </row>
    <row r="260" spans="2:2" x14ac:dyDescent="0.25">
      <c r="B260" s="1"/>
    </row>
    <row r="261" spans="2:2" x14ac:dyDescent="0.25">
      <c r="B261" s="1"/>
    </row>
    <row r="262" spans="2:2" x14ac:dyDescent="0.25">
      <c r="B262" s="1"/>
    </row>
    <row r="263" spans="2:2" x14ac:dyDescent="0.25">
      <c r="B263" s="1"/>
    </row>
    <row r="264" spans="2:2" x14ac:dyDescent="0.25">
      <c r="B264" s="1"/>
    </row>
    <row r="265" spans="2:2" x14ac:dyDescent="0.25">
      <c r="B265" s="1"/>
    </row>
    <row r="266" spans="2:2" x14ac:dyDescent="0.25">
      <c r="B266" s="1"/>
    </row>
    <row r="267" spans="2:2" x14ac:dyDescent="0.25">
      <c r="B267" s="1"/>
    </row>
    <row r="268" spans="2:2" x14ac:dyDescent="0.25">
      <c r="B268" s="1"/>
    </row>
    <row r="269" spans="2:2" x14ac:dyDescent="0.25">
      <c r="B269" s="1"/>
    </row>
    <row r="270" spans="2:2" x14ac:dyDescent="0.25">
      <c r="B270" s="1"/>
    </row>
    <row r="271" spans="2:2" ht="27.75" customHeight="1" x14ac:dyDescent="0.25"/>
  </sheetData>
  <sheetProtection algorithmName="SHA-512" hashValue="nXlqhHZ6CE4EptFXja4zIqaE981e1MtzAJZYQghygdZajzR6c4T2ALmaye+UTsZzXMHty2kDTpN9FAg5LoEgfQ==" saltValue="s1UyhcPxt2FcZibnc5VkRA==" spinCount="100000" sheet="1" autoFilter="0"/>
  <phoneticPr fontId="5" type="noConversion"/>
  <printOptions horizontalCentered="1"/>
  <pageMargins left="0.25" right="0.25" top="0.75" bottom="0.75" header="0.3" footer="0.3"/>
  <pageSetup paperSize="9" scale="75" orientation="landscape" r:id="rId1"/>
  <headerFooter>
    <oddHeader xml:space="preserve">&amp;C&amp;"-,Pogrubiony"
</oddHeader>
    <oddFooter>&amp;CStrona &amp;P/&amp;N</oddFooter>
  </headerFooter>
  <ignoredErrors>
    <ignoredError sqref="C10:D10 C11:C12 E10:J10" numberStoredAsText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3</vt:i4>
      </vt:variant>
    </vt:vector>
  </HeadingPairs>
  <TitlesOfParts>
    <vt:vector size="4" baseType="lpstr">
      <vt:lpstr>F_CENOWY</vt:lpstr>
      <vt:lpstr>F_CENOWY!Obszar_wydruku</vt:lpstr>
      <vt:lpstr>F_CENOWY!OLE_LINK1</vt:lpstr>
      <vt:lpstr>F_CENOWY!Tytuły_wydruku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TZ2.374.39.4.2023.AB</dc:title>
  <dc:creator>Agnieszka Bałuch</dc:creator>
  <cp:lastModifiedBy>Agnieszka Baluch</cp:lastModifiedBy>
  <cp:lastPrinted>2024-03-28T11:19:22Z</cp:lastPrinted>
  <dcterms:created xsi:type="dcterms:W3CDTF">2015-06-05T18:19:34Z</dcterms:created>
  <dcterms:modified xsi:type="dcterms:W3CDTF">2024-03-28T12:31:38Z</dcterms:modified>
</cp:coreProperties>
</file>