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strak\Desktop\części nowe\"/>
    </mc:Choice>
  </mc:AlternateContent>
  <xr:revisionPtr revIDLastSave="0" documentId="13_ncr:1_{3CFD6A01-0D26-46B0-8739-C401A3311C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_CENOWY" sheetId="1" r:id="rId1"/>
    <sheet name="Arkusz1" sheetId="2" r:id="rId2"/>
  </sheets>
  <definedNames>
    <definedName name="OLE_LINK1" localSheetId="0">FORMULARZ_CENOWY!$A$3</definedName>
    <definedName name="_xlnm.Print_Titles" localSheetId="0">FORMULARZ_CENOWY!$9:$10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D61" i="1" l="1"/>
  <c r="H13" i="1" l="1"/>
  <c r="I13" i="1" s="1"/>
  <c r="H14" i="1"/>
  <c r="I14" i="1" s="1"/>
  <c r="H15" i="1"/>
  <c r="I15" i="1" s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 s="1"/>
  <c r="H60" i="1"/>
  <c r="I60" i="1" s="1"/>
  <c r="H12" i="1" l="1"/>
  <c r="I12" i="1" s="1"/>
  <c r="H11" i="1" l="1"/>
  <c r="I11" i="1" s="1"/>
  <c r="H61" i="1" l="1"/>
  <c r="I61" i="1" l="1"/>
</calcChain>
</file>

<file path=xl/sharedStrings.xml><?xml version="1.0" encoding="utf-8"?>
<sst xmlns="http://schemas.openxmlformats.org/spreadsheetml/2006/main" count="140" uniqueCount="76">
  <si>
    <t>L.P.</t>
  </si>
  <si>
    <t>Uwagi:</t>
  </si>
  <si>
    <t>Ogółem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</si>
  <si>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</si>
  <si>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</si>
  <si>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</si>
  <si>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szt.</t>
  </si>
  <si>
    <t>JEDN.</t>
  </si>
  <si>
    <t>na dostawę części zamiennych i materiałów eksploatacyjnych do maszyn i urządzeń przemysłu leśnego dla potrzeb urzędu Morskiego w Gdyni</t>
  </si>
  <si>
    <t xml:space="preserve"> </t>
  </si>
  <si>
    <t>szt</t>
  </si>
  <si>
    <t>Asortyment</t>
  </si>
  <si>
    <t>WARTOŚĆ NETTO OGÓŁEM (ZŁ)</t>
  </si>
  <si>
    <t>WARTOŚĆ BRUTTO OGÓŁEM (ZŁ)</t>
  </si>
  <si>
    <t>PRODUCENT OFEROWANY</t>
  </si>
  <si>
    <t>(zamówienie o wartości do 130 000 zł)</t>
  </si>
  <si>
    <t xml:space="preserve">           podpis Wykonawcy</t>
  </si>
  <si>
    <t>2-Wykonawca zobligowany jest wskazać cenę jednostkową netto, z dokładnością do dwóch miejsc po przecinku-kolumna "6"</t>
  </si>
  <si>
    <t xml:space="preserve"> 1-Wykonawca jest zobowiązany wskazać producenta oferowanego produktu</t>
  </si>
  <si>
    <t>Pilnik okrągły. Średnica 4 mm.                                                                                         Producent: Husqvarna/Oregon</t>
  </si>
  <si>
    <t>Pilnik okragły. Średnica 5,5 mm.                                                                                             Producent: Husqvarna/Oregon</t>
  </si>
  <si>
    <t>Pilnik okragły. Średnica 4,8 mm.                                                                                             Producent: Husqvarna/Oregon</t>
  </si>
  <si>
    <t>Pilnik płaski do ograniczników.                                                                                               Producent: Husqvarna/Oregon</t>
  </si>
  <si>
    <t>Szablon do ograniczników łańcucha 3/8                                                                      Producent: Husqvarna/Oregon</t>
  </si>
  <si>
    <t>Szablon do ograniczników łańcucha .325                                                                    Producent: Husqvarna/Oregon</t>
  </si>
  <si>
    <t>Uchwyt pilnika do pilarek.                                                                                                        Producent: Husqvarna/Oregon</t>
  </si>
  <si>
    <t>Smarownica do prowadnic.                                                                                                      Producent: Husqvarna/Oregon</t>
  </si>
  <si>
    <t>Skrobak do czyszczenia rowka prowadnicy                                                                         Producent: Husqvarna/Oregon</t>
  </si>
  <si>
    <t>Rolkowy prowadnik do ostrzenia łańcucha 3/8                                                                   Producent: Husqvarna/Oregon</t>
  </si>
  <si>
    <t>Rolkowy prowadnik do ostrzenia łańcucha .325                                                                  Producent: Husqvarna/Oregon</t>
  </si>
  <si>
    <t>Złaczki do łańcucha 325"                                                                                                           Producent: Husqvarna/Oregon</t>
  </si>
  <si>
    <t>-</t>
  </si>
  <si>
    <t>Sprzęgło komplet do pilarki spalinowej Husqvarna 545.                                                                       Producent: Husqvarna/Oregon</t>
  </si>
  <si>
    <t>Sprzęgło komplet do pilarki spalinowej. Husqvarna 372 XP.                                                                           Producent: Husqvarna/Oregon</t>
  </si>
  <si>
    <t>Łańcuch  do pilarki Husqvarna  327 p5x (z wysiegnikiem). Wymiary: 3/8"/1,1mm picco/45DL H35 .                                                                           Producent: Husqvarna/Oregon</t>
  </si>
  <si>
    <t>Złaczki do łańcucha ,,3/8"                                                                                                          Producent: Husqvarna/Oregon</t>
  </si>
  <si>
    <t xml:space="preserve">Znak sprawy: TZ2.374.2.2.22.4.2023.IS                 </t>
  </si>
  <si>
    <t>mb.</t>
  </si>
  <si>
    <t>CENA NETTO/SZT. (ZŁ)</t>
  </si>
  <si>
    <t>Akumulator Husqvarna BLi20 (do pilarek Husqvarna i120 )                                                                              Producent: Husqvarna/Oregon</t>
  </si>
  <si>
    <t>Nóż do kosiarki VIKING MB 448                                                                                                 Producent: Stihl (Viking)</t>
  </si>
  <si>
    <t xml:space="preserve"> Łańcuch do pilarki Husqvarna. 15"-38 cm/0,58-1,5/325-64 mały montaż                                                                                    Producent: Husqvarna/Oregon</t>
  </si>
  <si>
    <t>Łańcuch do pilarki Husqvarna 120 i (akumulaturowa). 3/8 MINI 12''. Typ: SP21G – 12″ 30cm                                                                                       Producent: Husqvarna/Oregon</t>
  </si>
  <si>
    <t>Łańcuch do piły 18"- 45 cm/325/1,5-72.                                                                                              Producent: Husqvarna/Oregon</t>
  </si>
  <si>
    <t>Łańcuch do pilarki Husqvarna 560 XP 3/8" -68, 1,5mm na prowadnicy 18''- 45 cm.                                                                               Producent: Husqvarna/Oregon</t>
  </si>
  <si>
    <t>Prowadnica do pilarki Husqvarna  327 p5x                                             (z wysiegnikiem). 3/8''PICO12''.                                                  Producent: Husqvarna/Oregon</t>
  </si>
  <si>
    <t>Prowadnica do pilarki Husqvarna 545.550,353. Rozmiar 325 długosc 15''-38 cm.                                                                                       Producent : Husqqvarna/Oregon</t>
  </si>
  <si>
    <t>Prowadnica do pilarki Husqvarna 120 i (akumulaturowa). 3/8 MINI 12''-30 cm.                                                                                           Producent: Husqvarna/Oregon</t>
  </si>
  <si>
    <t xml:space="preserve"> Prowadnica do pilarki Husqvarna. 15"-38 cm/0,58-1,5/ 325-64 mały montaż                                                                                    Producent: Husqvarna/Oregon</t>
  </si>
  <si>
    <t>Prowadnica do pilarki Husqvarna. 15"-38 cm/0,58-1,5/ 3/8-56 duży montaż                                                                                    Producent: Husqvarna/Oregon</t>
  </si>
  <si>
    <t>Prowadnica do pilarki Husqvarna 565. 3/8-1,5-56. Szerokie mocowanie.                                                                                     Producent: Husqvarna/Oregon</t>
  </si>
  <si>
    <t>Prowadnica do pilarki Husqvarna 372 XP. Rozmiar 3/8, 1,5 mm, długosć 18''- 45 cm.                                                                                     Producent: Husqvarna/Oregon</t>
  </si>
  <si>
    <t>Prowadnica do kosiarki Husqvarna 18''-45 cm, 1,5 m 68, 3/8                                                                         Producent: Husqvarna/Oregon</t>
  </si>
  <si>
    <t>Kółko pływające do pilarki  Husqvarna 372, 357 XP, 562 XP. Rozmiar 3/8 .                                                                                  Producent: Husqvarna/Oregon</t>
  </si>
  <si>
    <t>Kółko pływające do pilarki Husqvarna 545, 560 XP. Rozmiar 325''.                                                                                                   Producent Husqvarna/Oregon</t>
  </si>
  <si>
    <t>Amortyzator komplet do piły spalinowej Husqvarna 550 XP, 562,565,450.                                                                                  Producent: Husqvarna/Oregon</t>
  </si>
  <si>
    <t>Akumulator Husqvarna BLi30 (do pilarek na wysięgniku do zywopłotu)                                                                                      Producent: Husqvarna/Oregon</t>
  </si>
  <si>
    <t>FORMULARZ CENOWY</t>
  </si>
  <si>
    <t>Łańcuch do pilarki Husqvarna. 15"-38 cm/0,58-1,5, 3/8 -56 duży montaż                                                                                      Producent: Husqvarna/Oregon</t>
  </si>
  <si>
    <t xml:space="preserve"> Łańcuch do pilarki Husqvarna 545.550,560 XP,353. Rozmiar: 0,325' ,1,5 mm, 64 ogniwa,na prowadnicy 15'' -38 cm.                                                                                         Producent: Husqvarna/Oregon</t>
  </si>
  <si>
    <t>Łańcuch do pilarki Husqvarna 560 XP 3/8" - 1,5mm na prowadnicy 15' mały montaż'.                                                                               Producent: Husqvarna/Oregon</t>
  </si>
  <si>
    <t xml:space="preserve">Bęben (kosz) sprzęgła do piły spalin.Husqvarna 55H      Producent: Husqvarna/Oregon </t>
  </si>
  <si>
    <t>Amortyzatory komplet do piły spalinowej   Husqvarna 545XP,                                                                                        Producent: Husqvarna/Oregon</t>
  </si>
  <si>
    <t>Głowica żyłkowa do wykaszarki spalinowej Husqvarna 345 FR                                                                                            Producent: Husqvarna/Oregon</t>
  </si>
  <si>
    <t>Tarcza okrągła do wycinarki Husqvarna545FXT. Typ: Scarlett 24T/"fi 225 mm.  średnica otworu montażowego 1"                                                                      Producent: Husqvarna/Oregon</t>
  </si>
  <si>
    <t>Ostrze dow wiertła Oleo Mac MTL 51 FI 150 mm               Producent: OleoMac</t>
  </si>
  <si>
    <t xml:space="preserve">  Wiertło do wiertnicy Oleo Mac MTL 51 FI 150 mm                   Producent: OleoMac</t>
  </si>
  <si>
    <t>Smarownica do głowic kos (wykaszarek) spalinowych Husqvarna 545 RX i 545 FXT</t>
  </si>
  <si>
    <t>ILOŚĆ (SZT.)</t>
  </si>
  <si>
    <t xml:space="preserve">Sprzęgło kompletne do kosy spalinowej.Husqvarna 545Rx                                                                       Producent: Husqvarna/Oregon </t>
  </si>
  <si>
    <t>Tarcza trójzębna do wycinarek i wykaszarek Husqvarna " fi 255mm, średnica otworu montażowego 1"                                                                                             Producent: Husqvarna/Oregon</t>
  </si>
  <si>
    <t xml:space="preserve">Bęben (Kosz) sprzęgła do pilarki Husqvarna 555 XP, 560.                                                                         Producent: Husqvarna/Oregon </t>
  </si>
  <si>
    <t>Linka rozrusznika do pilarek husqvarna                                                                                                    Producent: dowolny</t>
  </si>
  <si>
    <t>Przyrząd do ostrzenia łańcuchów FG 2                                                                           Producent:Stihl</t>
  </si>
  <si>
    <t>TZ2.374.148.4.2023.IS</t>
  </si>
  <si>
    <t>Żyłka do wykaszarek Husqvarna 3.3 mm x 75 mb                                                                                         /producent dowolny/                                                                                     /producent dowolny/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</si>
</sst>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0" fillId="0" borderId="0" xfId="0" applyNumberFormat="1"/>
    <xf numFmtId="164" fontId="8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18" fillId="0" borderId="1" xfId="0" quotePrefix="1" applyFont="1" applyBorder="1" applyAlignment="1">
      <alignment horizontal="center" wrapText="1"/>
    </xf>
    <xf numFmtId="0" fontId="18" fillId="0" borderId="3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quotePrefix="1"/>
    <xf numFmtId="0" fontId="1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0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1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9">
    <dxf>
      <numFmt numFmtId="164" formatCode="#,##0.00\ &quot;zł&quot;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00000000-0011-0000-FFFF-FFFF00000000}">
      <tableStyleElement type="headerRow" dxfId="8"/>
    </tableStyle>
  </tableStyles>
  <colors>
    <mruColors>
      <color rgb="FF410EFA"/>
      <color rgb="FFFFFFCC"/>
      <color rgb="FF2D508F"/>
      <color rgb="FF1F0387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kaz_asortymentowy" displayName="Wykaz_asortymentowy" ref="E9:I61" totalsRowShown="0" headerRowDxfId="7" headerRowBorderDxfId="6" tableBorderDxfId="5">
  <tableColumns count="5">
    <tableColumn id="3" xr3:uid="{00000000-0010-0000-0000-000003000000}" name="PRODUCENT OFEROWANY" dataDxfId="4"/>
    <tableColumn id="5" xr3:uid="{00000000-0010-0000-0000-000005000000}" name="ILOŚĆ (SZT.)" dataDxfId="3"/>
    <tableColumn id="11" xr3:uid="{00000000-0010-0000-0000-00000B000000}" name="CENA NETTO/SZT. (ZŁ)" dataDxfId="2"/>
    <tableColumn id="12" xr3:uid="{00000000-0010-0000-0000-00000C000000}" name="WARTOŚĆ NETTO OGÓŁEM (ZŁ)" dataDxfId="1"/>
    <tableColumn id="13" xr3:uid="{00000000-0010-0000-0000-00000D000000}" name="WARTOŚĆ BRUTTO OGÓŁEM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showGridLines="0" tabSelected="1" topLeftCell="A13" zoomScale="110" zoomScaleNormal="110" workbookViewId="0">
      <selection activeCell="G59" sqref="G59"/>
    </sheetView>
  </sheetViews>
  <sheetFormatPr defaultColWidth="14.77734375" defaultRowHeight="14.4" x14ac:dyDescent="0.3"/>
  <cols>
    <col min="1" max="1" width="6.6640625" customWidth="1"/>
    <col min="2" max="2" width="10.109375" customWidth="1"/>
    <col min="3" max="3" width="45.44140625" customWidth="1"/>
    <col min="4" max="4" width="8" customWidth="1"/>
    <col min="5" max="5" width="14.109375" style="10" customWidth="1"/>
    <col min="6" max="7" width="14.77734375" style="1" customWidth="1"/>
    <col min="8" max="9" width="14.77734375" customWidth="1"/>
    <col min="10" max="10" width="12.109375" style="19" customWidth="1"/>
    <col min="11" max="11" width="14.77734375" style="19" customWidth="1"/>
    <col min="12" max="12" width="17.88671875" style="19" customWidth="1"/>
    <col min="13" max="13" width="12.6640625" customWidth="1"/>
    <col min="14" max="14" width="9" customWidth="1"/>
    <col min="15" max="15" width="11.109375" customWidth="1"/>
  </cols>
  <sheetData>
    <row r="1" spans="1:12" ht="41.4" customHeight="1" x14ac:dyDescent="0.3">
      <c r="B1" s="2" t="s">
        <v>57</v>
      </c>
      <c r="C1" s="2"/>
    </row>
    <row r="2" spans="1:12" ht="15.6" x14ac:dyDescent="0.3">
      <c r="A2" s="3" t="s">
        <v>9</v>
      </c>
      <c r="B2" s="8" t="s">
        <v>15</v>
      </c>
      <c r="E2"/>
      <c r="F2" s="19"/>
      <c r="G2" s="19"/>
      <c r="H2" s="19"/>
      <c r="J2" s="20"/>
      <c r="K2" s="20"/>
    </row>
    <row r="3" spans="1:12" x14ac:dyDescent="0.3">
      <c r="A3" s="3" t="s">
        <v>9</v>
      </c>
      <c r="B3" s="4" t="s">
        <v>8</v>
      </c>
      <c r="C3" s="2"/>
      <c r="D3" s="5"/>
      <c r="E3" s="2"/>
      <c r="F3" s="21"/>
      <c r="G3" s="21"/>
      <c r="H3" s="21"/>
      <c r="I3" s="2"/>
      <c r="K3"/>
      <c r="L3"/>
    </row>
    <row r="4" spans="1:12" x14ac:dyDescent="0.3">
      <c r="A4" s="11" t="s">
        <v>9</v>
      </c>
      <c r="B4" s="8" t="s">
        <v>3</v>
      </c>
      <c r="C4" s="6"/>
      <c r="D4" s="2"/>
      <c r="E4" s="2"/>
      <c r="F4" s="21"/>
      <c r="G4" s="21"/>
      <c r="H4" s="19"/>
      <c r="K4"/>
      <c r="L4"/>
    </row>
    <row r="5" spans="1:12" x14ac:dyDescent="0.3">
      <c r="A5" s="12" t="s">
        <v>9</v>
      </c>
      <c r="E5" s="6" t="s">
        <v>9</v>
      </c>
      <c r="F5" s="22"/>
      <c r="G5" s="22"/>
      <c r="H5" s="19"/>
      <c r="K5"/>
      <c r="L5"/>
    </row>
    <row r="6" spans="1:12" ht="15.6" x14ac:dyDescent="0.3">
      <c r="B6" s="7" t="s">
        <v>36</v>
      </c>
      <c r="C6" s="2" t="s">
        <v>74</v>
      </c>
      <c r="K6"/>
      <c r="L6"/>
    </row>
    <row r="7" spans="1:12" ht="15" thickBot="1" x14ac:dyDescent="0.35">
      <c r="K7"/>
      <c r="L7"/>
    </row>
    <row r="8" spans="1:12" ht="15" hidden="1" thickBot="1" x14ac:dyDescent="0.35">
      <c r="E8" s="13"/>
      <c r="F8"/>
      <c r="G8"/>
    </row>
    <row r="9" spans="1:12" ht="51" customHeight="1" x14ac:dyDescent="0.3">
      <c r="B9" s="48" t="s">
        <v>0</v>
      </c>
      <c r="C9" s="49" t="s">
        <v>11</v>
      </c>
      <c r="D9" s="50" t="s">
        <v>7</v>
      </c>
      <c r="E9" s="9" t="s">
        <v>14</v>
      </c>
      <c r="F9" s="31" t="s">
        <v>68</v>
      </c>
      <c r="G9" s="23" t="s">
        <v>38</v>
      </c>
      <c r="H9" s="24" t="s">
        <v>12</v>
      </c>
      <c r="I9" s="25" t="s">
        <v>13</v>
      </c>
      <c r="J9"/>
      <c r="K9"/>
      <c r="L9"/>
    </row>
    <row r="10" spans="1:12" x14ac:dyDescent="0.3">
      <c r="B10" s="58">
        <v>1</v>
      </c>
      <c r="C10" s="57">
        <v>2</v>
      </c>
      <c r="D10" s="53">
        <v>3</v>
      </c>
      <c r="E10" s="33">
        <v>4</v>
      </c>
      <c r="F10" s="32">
        <v>5</v>
      </c>
      <c r="G10" s="34">
        <v>6</v>
      </c>
      <c r="H10" s="34">
        <v>7</v>
      </c>
      <c r="I10" s="35">
        <v>8</v>
      </c>
      <c r="J10"/>
      <c r="K10"/>
      <c r="L10"/>
    </row>
    <row r="11" spans="1:12" ht="52.95" customHeight="1" x14ac:dyDescent="0.3">
      <c r="B11" s="51">
        <v>1</v>
      </c>
      <c r="C11" s="59" t="s">
        <v>19</v>
      </c>
      <c r="D11" s="54" t="s">
        <v>6</v>
      </c>
      <c r="E11" s="14"/>
      <c r="F11" s="62">
        <v>12</v>
      </c>
      <c r="G11" s="26">
        <v>0</v>
      </c>
      <c r="H11" s="27" t="str">
        <f t="shared" ref="H11:H12" si="0">IF(G11&gt;0,ROUND(+G11,2)*F11,"")</f>
        <v/>
      </c>
      <c r="I11" s="28" t="str">
        <f>IF(G11&gt;0,ROUND(+H11,2)*1.23,"")</f>
        <v/>
      </c>
      <c r="J11"/>
      <c r="K11"/>
      <c r="L11"/>
    </row>
    <row r="12" spans="1:12" ht="52.95" customHeight="1" x14ac:dyDescent="0.3">
      <c r="B12" s="51">
        <v>2</v>
      </c>
      <c r="C12" s="59" t="s">
        <v>20</v>
      </c>
      <c r="D12" s="54" t="s">
        <v>6</v>
      </c>
      <c r="E12" s="14"/>
      <c r="F12" s="62">
        <v>60</v>
      </c>
      <c r="G12" s="26">
        <v>0</v>
      </c>
      <c r="H12" s="27" t="str">
        <f t="shared" si="0"/>
        <v/>
      </c>
      <c r="I12" s="28" t="str">
        <f>IF(G12&gt;0,ROUND(+H12,2)*1.23,"")</f>
        <v/>
      </c>
      <c r="J12"/>
      <c r="K12"/>
      <c r="L12"/>
    </row>
    <row r="13" spans="1:12" ht="52.95" customHeight="1" x14ac:dyDescent="0.3">
      <c r="B13" s="51">
        <v>3</v>
      </c>
      <c r="C13" s="59" t="s">
        <v>21</v>
      </c>
      <c r="D13" s="54" t="s">
        <v>6</v>
      </c>
      <c r="E13" s="14"/>
      <c r="F13" s="62">
        <v>72</v>
      </c>
      <c r="G13" s="26">
        <v>0</v>
      </c>
      <c r="H13" s="27" t="str">
        <f t="shared" ref="H13:H60" si="1">IF(G13&gt;0,ROUND(+G13,2)*F13,"")</f>
        <v/>
      </c>
      <c r="I13" s="28" t="str">
        <f t="shared" ref="I13:I60" si="2">IF(G13&gt;0,ROUND(+H13,2)*1.23,"")</f>
        <v/>
      </c>
      <c r="J13"/>
      <c r="K13"/>
      <c r="L13"/>
    </row>
    <row r="14" spans="1:12" ht="52.95" customHeight="1" x14ac:dyDescent="0.3">
      <c r="B14" s="51">
        <v>4</v>
      </c>
      <c r="C14" s="59" t="s">
        <v>22</v>
      </c>
      <c r="D14" s="54" t="s">
        <v>6</v>
      </c>
      <c r="E14" s="14"/>
      <c r="F14" s="62">
        <v>24</v>
      </c>
      <c r="G14" s="26">
        <v>0</v>
      </c>
      <c r="H14" s="27" t="str">
        <f t="shared" si="1"/>
        <v/>
      </c>
      <c r="I14" s="28" t="str">
        <f t="shared" si="2"/>
        <v/>
      </c>
      <c r="J14"/>
      <c r="K14"/>
      <c r="L14"/>
    </row>
    <row r="15" spans="1:12" ht="52.95" customHeight="1" x14ac:dyDescent="0.3">
      <c r="B15" s="51">
        <v>5</v>
      </c>
      <c r="C15" s="59" t="s">
        <v>23</v>
      </c>
      <c r="D15" s="55" t="s">
        <v>6</v>
      </c>
      <c r="E15" s="15"/>
      <c r="F15" s="62">
        <v>1</v>
      </c>
      <c r="G15" s="26">
        <v>0</v>
      </c>
      <c r="H15" s="27" t="str">
        <f t="shared" si="1"/>
        <v/>
      </c>
      <c r="I15" s="28" t="str">
        <f t="shared" si="2"/>
        <v/>
      </c>
      <c r="J15"/>
      <c r="K15"/>
      <c r="L15"/>
    </row>
    <row r="16" spans="1:12" ht="52.95" customHeight="1" x14ac:dyDescent="0.3">
      <c r="B16" s="51">
        <v>6</v>
      </c>
      <c r="C16" s="59" t="s">
        <v>24</v>
      </c>
      <c r="D16" s="55" t="s">
        <v>6</v>
      </c>
      <c r="E16" s="15"/>
      <c r="F16" s="62">
        <v>5</v>
      </c>
      <c r="G16" s="26">
        <v>0</v>
      </c>
      <c r="H16" s="27" t="str">
        <f t="shared" si="1"/>
        <v/>
      </c>
      <c r="I16" s="28" t="str">
        <f t="shared" si="2"/>
        <v/>
      </c>
      <c r="J16"/>
      <c r="K16"/>
      <c r="L16"/>
    </row>
    <row r="17" spans="2:12" ht="59.4" customHeight="1" x14ac:dyDescent="0.3">
      <c r="B17" s="51">
        <v>7</v>
      </c>
      <c r="C17" s="59" t="s">
        <v>34</v>
      </c>
      <c r="D17" s="55" t="s">
        <v>10</v>
      </c>
      <c r="E17" s="15"/>
      <c r="F17" s="62">
        <v>2</v>
      </c>
      <c r="G17" s="26">
        <v>0</v>
      </c>
      <c r="H17" s="27" t="str">
        <f t="shared" si="1"/>
        <v/>
      </c>
      <c r="I17" s="28" t="str">
        <f t="shared" si="2"/>
        <v/>
      </c>
      <c r="J17"/>
      <c r="K17"/>
      <c r="L17"/>
    </row>
    <row r="18" spans="2:12" ht="52.95" customHeight="1" x14ac:dyDescent="0.3">
      <c r="B18" s="51">
        <v>8</v>
      </c>
      <c r="C18" s="59" t="s">
        <v>41</v>
      </c>
      <c r="D18" s="55" t="s">
        <v>6</v>
      </c>
      <c r="E18" s="15"/>
      <c r="F18" s="62">
        <v>4</v>
      </c>
      <c r="G18" s="26">
        <v>0</v>
      </c>
      <c r="H18" s="27" t="str">
        <f t="shared" si="1"/>
        <v/>
      </c>
      <c r="I18" s="28" t="str">
        <f t="shared" si="2"/>
        <v/>
      </c>
      <c r="J18"/>
      <c r="K18"/>
      <c r="L18"/>
    </row>
    <row r="19" spans="2:12" ht="52.95" customHeight="1" x14ac:dyDescent="0.3">
      <c r="B19" s="51">
        <v>9</v>
      </c>
      <c r="C19" s="59" t="s">
        <v>58</v>
      </c>
      <c r="D19" s="55" t="s">
        <v>6</v>
      </c>
      <c r="E19" s="15"/>
      <c r="F19" s="62">
        <v>8</v>
      </c>
      <c r="G19" s="26">
        <v>0</v>
      </c>
      <c r="H19" s="27" t="str">
        <f t="shared" si="1"/>
        <v/>
      </c>
      <c r="I19" s="28" t="str">
        <f t="shared" si="2"/>
        <v/>
      </c>
      <c r="J19"/>
      <c r="K19"/>
      <c r="L19"/>
    </row>
    <row r="20" spans="2:12" ht="61.8" customHeight="1" x14ac:dyDescent="0.3">
      <c r="B20" s="51">
        <v>10</v>
      </c>
      <c r="C20" s="59" t="s">
        <v>59</v>
      </c>
      <c r="D20" s="55" t="s">
        <v>6</v>
      </c>
      <c r="E20" s="15"/>
      <c r="F20" s="62">
        <v>57</v>
      </c>
      <c r="G20" s="26">
        <v>0</v>
      </c>
      <c r="H20" s="27" t="str">
        <f t="shared" si="1"/>
        <v/>
      </c>
      <c r="I20" s="28" t="str">
        <f t="shared" si="2"/>
        <v/>
      </c>
      <c r="J20"/>
      <c r="K20"/>
      <c r="L20"/>
    </row>
    <row r="21" spans="2:12" ht="67.8" customHeight="1" x14ac:dyDescent="0.3">
      <c r="B21" s="51">
        <v>11</v>
      </c>
      <c r="C21" s="59" t="s">
        <v>42</v>
      </c>
      <c r="D21" s="55" t="s">
        <v>6</v>
      </c>
      <c r="E21" s="15"/>
      <c r="F21" s="62">
        <v>14</v>
      </c>
      <c r="G21" s="26">
        <v>0</v>
      </c>
      <c r="H21" s="27" t="str">
        <f t="shared" si="1"/>
        <v/>
      </c>
      <c r="I21" s="28" t="str">
        <f t="shared" si="2"/>
        <v/>
      </c>
      <c r="J21"/>
      <c r="K21"/>
      <c r="L21"/>
    </row>
    <row r="22" spans="2:12" ht="52.95" customHeight="1" x14ac:dyDescent="0.3">
      <c r="B22" s="51">
        <v>12</v>
      </c>
      <c r="C22" s="59" t="s">
        <v>43</v>
      </c>
      <c r="D22" s="54" t="s">
        <v>6</v>
      </c>
      <c r="E22" s="14"/>
      <c r="F22" s="62">
        <v>9</v>
      </c>
      <c r="G22" s="26">
        <v>0</v>
      </c>
      <c r="H22" s="27" t="str">
        <f t="shared" si="1"/>
        <v/>
      </c>
      <c r="I22" s="28" t="str">
        <f t="shared" si="2"/>
        <v/>
      </c>
      <c r="J22"/>
      <c r="K22"/>
      <c r="L22"/>
    </row>
    <row r="23" spans="2:12" ht="52.95" customHeight="1" x14ac:dyDescent="0.3">
      <c r="B23" s="51">
        <v>13</v>
      </c>
      <c r="C23" s="59" t="s">
        <v>44</v>
      </c>
      <c r="D23" s="54" t="s">
        <v>6</v>
      </c>
      <c r="E23" s="14"/>
      <c r="F23" s="62">
        <v>16</v>
      </c>
      <c r="G23" s="26">
        <v>0</v>
      </c>
      <c r="H23" s="27" t="str">
        <f t="shared" si="1"/>
        <v/>
      </c>
      <c r="I23" s="28" t="str">
        <f t="shared" si="2"/>
        <v/>
      </c>
      <c r="J23"/>
      <c r="K23"/>
      <c r="L23"/>
    </row>
    <row r="24" spans="2:12" ht="52.95" customHeight="1" x14ac:dyDescent="0.3">
      <c r="B24" s="51">
        <v>14</v>
      </c>
      <c r="C24" s="59" t="s">
        <v>60</v>
      </c>
      <c r="D24" s="54" t="s">
        <v>6</v>
      </c>
      <c r="E24" s="14"/>
      <c r="F24" s="62">
        <v>10</v>
      </c>
      <c r="G24" s="26">
        <v>0</v>
      </c>
      <c r="H24" s="27" t="str">
        <f t="shared" si="1"/>
        <v/>
      </c>
      <c r="I24" s="28" t="str">
        <f t="shared" si="2"/>
        <v/>
      </c>
      <c r="J24"/>
      <c r="K24"/>
      <c r="L24"/>
    </row>
    <row r="25" spans="2:12" ht="52.95" customHeight="1" x14ac:dyDescent="0.3">
      <c r="B25" s="51">
        <v>15</v>
      </c>
      <c r="C25" s="59" t="s">
        <v>45</v>
      </c>
      <c r="D25" s="54" t="s">
        <v>6</v>
      </c>
      <c r="E25" s="14"/>
      <c r="F25" s="62">
        <v>1</v>
      </c>
      <c r="G25" s="26">
        <v>0</v>
      </c>
      <c r="H25" s="27" t="str">
        <f t="shared" si="1"/>
        <v/>
      </c>
      <c r="I25" s="28" t="str">
        <f t="shared" si="2"/>
        <v/>
      </c>
      <c r="J25"/>
      <c r="K25"/>
      <c r="L25"/>
    </row>
    <row r="26" spans="2:12" ht="52.95" customHeight="1" x14ac:dyDescent="0.3">
      <c r="B26" s="51">
        <v>16</v>
      </c>
      <c r="C26" s="59" t="s">
        <v>46</v>
      </c>
      <c r="D26" s="55" t="s">
        <v>6</v>
      </c>
      <c r="E26" s="15"/>
      <c r="F26" s="62">
        <v>28</v>
      </c>
      <c r="G26" s="26">
        <v>0</v>
      </c>
      <c r="H26" s="27" t="str">
        <f t="shared" si="1"/>
        <v/>
      </c>
      <c r="I26" s="28" t="str">
        <f t="shared" si="2"/>
        <v/>
      </c>
      <c r="J26"/>
      <c r="K26"/>
      <c r="L26"/>
    </row>
    <row r="27" spans="2:12" ht="52.95" customHeight="1" x14ac:dyDescent="0.3">
      <c r="B27" s="51">
        <v>17</v>
      </c>
      <c r="C27" s="59" t="s">
        <v>47</v>
      </c>
      <c r="D27" s="54" t="s">
        <v>6</v>
      </c>
      <c r="E27" s="14"/>
      <c r="F27" s="62">
        <v>8</v>
      </c>
      <c r="G27" s="26">
        <v>0</v>
      </c>
      <c r="H27" s="27" t="str">
        <f t="shared" si="1"/>
        <v/>
      </c>
      <c r="I27" s="28" t="str">
        <f t="shared" si="2"/>
        <v/>
      </c>
      <c r="J27"/>
      <c r="K27"/>
      <c r="L27"/>
    </row>
    <row r="28" spans="2:12" ht="52.95" customHeight="1" x14ac:dyDescent="0.3">
      <c r="B28" s="51">
        <v>18</v>
      </c>
      <c r="C28" s="59" t="s">
        <v>48</v>
      </c>
      <c r="D28" s="54" t="s">
        <v>6</v>
      </c>
      <c r="E28" s="14"/>
      <c r="F28" s="62">
        <v>6</v>
      </c>
      <c r="G28" s="26">
        <v>0</v>
      </c>
      <c r="H28" s="27" t="str">
        <f t="shared" si="1"/>
        <v/>
      </c>
      <c r="I28" s="28" t="str">
        <f t="shared" si="2"/>
        <v/>
      </c>
      <c r="J28"/>
      <c r="K28"/>
      <c r="L28"/>
    </row>
    <row r="29" spans="2:12" ht="52.95" customHeight="1" x14ac:dyDescent="0.3">
      <c r="B29" s="51">
        <v>19</v>
      </c>
      <c r="C29" s="59" t="s">
        <v>49</v>
      </c>
      <c r="D29" s="54" t="s">
        <v>6</v>
      </c>
      <c r="E29" s="14"/>
      <c r="F29" s="62">
        <v>9</v>
      </c>
      <c r="G29" s="26">
        <v>0</v>
      </c>
      <c r="H29" s="27" t="str">
        <f t="shared" si="1"/>
        <v/>
      </c>
      <c r="I29" s="28" t="str">
        <f t="shared" si="2"/>
        <v/>
      </c>
      <c r="J29"/>
      <c r="K29"/>
      <c r="L29"/>
    </row>
    <row r="30" spans="2:12" ht="52.95" customHeight="1" x14ac:dyDescent="0.3">
      <c r="B30" s="51">
        <v>20</v>
      </c>
      <c r="C30" s="59" t="s">
        <v>50</v>
      </c>
      <c r="D30" s="54" t="s">
        <v>6</v>
      </c>
      <c r="E30" s="14"/>
      <c r="F30" s="62">
        <v>4</v>
      </c>
      <c r="G30" s="26">
        <v>0</v>
      </c>
      <c r="H30" s="27" t="str">
        <f t="shared" si="1"/>
        <v/>
      </c>
      <c r="I30" s="28" t="str">
        <f t="shared" si="2"/>
        <v/>
      </c>
      <c r="J30"/>
      <c r="K30"/>
      <c r="L30"/>
    </row>
    <row r="31" spans="2:12" ht="52.95" customHeight="1" x14ac:dyDescent="0.3">
      <c r="B31" s="51">
        <v>21</v>
      </c>
      <c r="C31" s="59" t="s">
        <v>51</v>
      </c>
      <c r="D31" s="55" t="s">
        <v>6</v>
      </c>
      <c r="E31" s="16"/>
      <c r="F31" s="62">
        <v>3</v>
      </c>
      <c r="G31" s="26">
        <v>0</v>
      </c>
      <c r="H31" s="27" t="str">
        <f t="shared" si="1"/>
        <v/>
      </c>
      <c r="I31" s="28" t="str">
        <f t="shared" si="2"/>
        <v/>
      </c>
      <c r="J31"/>
      <c r="K31"/>
      <c r="L31"/>
    </row>
    <row r="32" spans="2:12" ht="52.95" customHeight="1" x14ac:dyDescent="0.3">
      <c r="B32" s="51">
        <v>22</v>
      </c>
      <c r="C32" s="59" t="s">
        <v>52</v>
      </c>
      <c r="D32" s="55" t="s">
        <v>6</v>
      </c>
      <c r="E32" s="15"/>
      <c r="F32" s="62">
        <v>2</v>
      </c>
      <c r="G32" s="26">
        <v>0</v>
      </c>
      <c r="H32" s="27" t="str">
        <f t="shared" si="1"/>
        <v/>
      </c>
      <c r="I32" s="28" t="str">
        <f t="shared" si="2"/>
        <v/>
      </c>
      <c r="J32"/>
      <c r="K32"/>
      <c r="L32"/>
    </row>
    <row r="33" spans="2:12" ht="52.95" customHeight="1" x14ac:dyDescent="0.3">
      <c r="B33" s="51">
        <v>23</v>
      </c>
      <c r="C33" s="59" t="s">
        <v>53</v>
      </c>
      <c r="D33" s="55" t="s">
        <v>6</v>
      </c>
      <c r="E33" s="15"/>
      <c r="F33" s="62">
        <v>5</v>
      </c>
      <c r="G33" s="26">
        <v>0</v>
      </c>
      <c r="H33" s="27" t="str">
        <f t="shared" si="1"/>
        <v/>
      </c>
      <c r="I33" s="28" t="str">
        <f t="shared" si="2"/>
        <v/>
      </c>
      <c r="J33"/>
      <c r="K33"/>
      <c r="L33"/>
    </row>
    <row r="34" spans="2:12" ht="52.95" customHeight="1" x14ac:dyDescent="0.3">
      <c r="B34" s="51">
        <v>24</v>
      </c>
      <c r="C34" s="59" t="s">
        <v>54</v>
      </c>
      <c r="D34" s="54" t="s">
        <v>6</v>
      </c>
      <c r="E34" s="14"/>
      <c r="F34" s="62">
        <v>10</v>
      </c>
      <c r="G34" s="26">
        <v>0</v>
      </c>
      <c r="H34" s="27" t="str">
        <f t="shared" si="1"/>
        <v/>
      </c>
      <c r="I34" s="28" t="str">
        <f t="shared" si="2"/>
        <v/>
      </c>
      <c r="J34"/>
      <c r="K34"/>
      <c r="L34"/>
    </row>
    <row r="35" spans="2:12" ht="52.95" customHeight="1" x14ac:dyDescent="0.3">
      <c r="B35" s="51">
        <v>25</v>
      </c>
      <c r="C35" s="59" t="s">
        <v>71</v>
      </c>
      <c r="D35" s="54" t="s">
        <v>6</v>
      </c>
      <c r="E35" s="14"/>
      <c r="F35" s="62">
        <v>1</v>
      </c>
      <c r="G35" s="26">
        <v>0</v>
      </c>
      <c r="H35" s="27" t="str">
        <f t="shared" si="1"/>
        <v/>
      </c>
      <c r="I35" s="28" t="str">
        <f t="shared" si="2"/>
        <v/>
      </c>
      <c r="J35"/>
      <c r="K35"/>
      <c r="L35"/>
    </row>
    <row r="36" spans="2:12" ht="52.95" customHeight="1" x14ac:dyDescent="0.3">
      <c r="B36" s="51">
        <v>26</v>
      </c>
      <c r="C36" s="59" t="s">
        <v>61</v>
      </c>
      <c r="D36" s="55" t="s">
        <v>6</v>
      </c>
      <c r="E36" s="15"/>
      <c r="F36" s="62">
        <v>1</v>
      </c>
      <c r="G36" s="26">
        <v>0</v>
      </c>
      <c r="H36" s="27" t="str">
        <f t="shared" si="1"/>
        <v/>
      </c>
      <c r="I36" s="28" t="str">
        <f t="shared" si="2"/>
        <v/>
      </c>
      <c r="J36"/>
      <c r="K36"/>
      <c r="L36"/>
    </row>
    <row r="37" spans="2:12" ht="52.95" customHeight="1" x14ac:dyDescent="0.3">
      <c r="B37" s="51">
        <v>27</v>
      </c>
      <c r="C37" s="59" t="s">
        <v>32</v>
      </c>
      <c r="D37" s="54" t="s">
        <v>6</v>
      </c>
      <c r="E37" s="14"/>
      <c r="F37" s="62">
        <v>2</v>
      </c>
      <c r="G37" s="26">
        <v>0</v>
      </c>
      <c r="H37" s="27" t="str">
        <f t="shared" si="1"/>
        <v/>
      </c>
      <c r="I37" s="28" t="str">
        <f t="shared" si="2"/>
        <v/>
      </c>
      <c r="J37"/>
      <c r="K37"/>
      <c r="L37"/>
    </row>
    <row r="38" spans="2:12" ht="52.95" customHeight="1" x14ac:dyDescent="0.3">
      <c r="B38" s="51">
        <v>28</v>
      </c>
      <c r="C38" s="59" t="s">
        <v>69</v>
      </c>
      <c r="D38" s="54" t="s">
        <v>6</v>
      </c>
      <c r="E38" s="14"/>
      <c r="F38" s="62">
        <v>1</v>
      </c>
      <c r="G38" s="26">
        <v>0</v>
      </c>
      <c r="H38" s="27" t="str">
        <f t="shared" si="1"/>
        <v/>
      </c>
      <c r="I38" s="28" t="str">
        <f t="shared" si="2"/>
        <v/>
      </c>
      <c r="J38"/>
      <c r="K38"/>
      <c r="L38"/>
    </row>
    <row r="39" spans="2:12" ht="52.95" customHeight="1" x14ac:dyDescent="0.3">
      <c r="B39" s="51">
        <v>29</v>
      </c>
      <c r="C39" s="59" t="s">
        <v>33</v>
      </c>
      <c r="D39" s="54" t="s">
        <v>6</v>
      </c>
      <c r="E39" s="14"/>
      <c r="F39" s="62">
        <v>1</v>
      </c>
      <c r="G39" s="26">
        <v>0</v>
      </c>
      <c r="H39" s="27" t="str">
        <f t="shared" si="1"/>
        <v/>
      </c>
      <c r="I39" s="28" t="str">
        <f t="shared" si="2"/>
        <v/>
      </c>
      <c r="J39"/>
      <c r="K39"/>
      <c r="L39"/>
    </row>
    <row r="40" spans="2:12" ht="52.95" customHeight="1" x14ac:dyDescent="0.3">
      <c r="B40" s="51">
        <v>30</v>
      </c>
      <c r="C40" s="59" t="s">
        <v>62</v>
      </c>
      <c r="D40" s="55" t="s">
        <v>6</v>
      </c>
      <c r="E40" s="15"/>
      <c r="F40" s="62">
        <v>2</v>
      </c>
      <c r="G40" s="26">
        <v>0</v>
      </c>
      <c r="H40" s="27" t="str">
        <f t="shared" si="1"/>
        <v/>
      </c>
      <c r="I40" s="28" t="str">
        <f t="shared" si="2"/>
        <v/>
      </c>
      <c r="J40"/>
      <c r="K40"/>
      <c r="L40"/>
    </row>
    <row r="41" spans="2:12" ht="52.95" customHeight="1" x14ac:dyDescent="0.3">
      <c r="B41" s="51">
        <v>31</v>
      </c>
      <c r="C41" s="60" t="s">
        <v>55</v>
      </c>
      <c r="D41" s="55" t="s">
        <v>6</v>
      </c>
      <c r="E41" s="15"/>
      <c r="F41" s="62">
        <v>1</v>
      </c>
      <c r="G41" s="26">
        <v>0</v>
      </c>
      <c r="H41" s="27" t="str">
        <f t="shared" si="1"/>
        <v/>
      </c>
      <c r="I41" s="28" t="str">
        <f t="shared" si="2"/>
        <v/>
      </c>
      <c r="J41"/>
      <c r="K41"/>
      <c r="L41"/>
    </row>
    <row r="42" spans="2:12" ht="52.95" customHeight="1" x14ac:dyDescent="0.3">
      <c r="B42" s="51">
        <v>32</v>
      </c>
      <c r="C42" s="59" t="s">
        <v>63</v>
      </c>
      <c r="D42" s="54" t="s">
        <v>6</v>
      </c>
      <c r="E42" s="14"/>
      <c r="F42" s="62">
        <v>2</v>
      </c>
      <c r="G42" s="26">
        <v>0</v>
      </c>
      <c r="H42" s="27" t="str">
        <f t="shared" si="1"/>
        <v/>
      </c>
      <c r="I42" s="28" t="str">
        <f t="shared" si="2"/>
        <v/>
      </c>
      <c r="J42"/>
      <c r="K42"/>
      <c r="L42"/>
    </row>
    <row r="43" spans="2:12" ht="52.95" customHeight="1" x14ac:dyDescent="0.3">
      <c r="B43" s="51">
        <v>33</v>
      </c>
      <c r="C43" s="59" t="s">
        <v>75</v>
      </c>
      <c r="D43" s="54" t="s">
        <v>6</v>
      </c>
      <c r="E43" s="14"/>
      <c r="F43" s="62">
        <v>2</v>
      </c>
      <c r="G43" s="26">
        <v>0</v>
      </c>
      <c r="H43" s="27" t="str">
        <f t="shared" si="1"/>
        <v/>
      </c>
      <c r="I43" s="28" t="str">
        <f t="shared" si="2"/>
        <v/>
      </c>
      <c r="J43"/>
      <c r="K43"/>
      <c r="L43"/>
    </row>
    <row r="44" spans="2:12" ht="52.95" customHeight="1" x14ac:dyDescent="0.3">
      <c r="B44" s="51">
        <v>34</v>
      </c>
      <c r="C44" s="59" t="s">
        <v>25</v>
      </c>
      <c r="D44" s="55" t="s">
        <v>6</v>
      </c>
      <c r="E44" s="15"/>
      <c r="F44" s="62">
        <v>10</v>
      </c>
      <c r="G44" s="26">
        <v>0</v>
      </c>
      <c r="H44" s="27" t="str">
        <f t="shared" si="1"/>
        <v/>
      </c>
      <c r="I44" s="28" t="str">
        <f t="shared" si="2"/>
        <v/>
      </c>
      <c r="J44"/>
      <c r="K44"/>
      <c r="L44"/>
    </row>
    <row r="45" spans="2:12" ht="52.95" customHeight="1" x14ac:dyDescent="0.3">
      <c r="B45" s="51">
        <v>35</v>
      </c>
      <c r="C45" s="59" t="s">
        <v>26</v>
      </c>
      <c r="D45" s="54" t="s">
        <v>6</v>
      </c>
      <c r="E45" s="14"/>
      <c r="F45" s="62">
        <v>4</v>
      </c>
      <c r="G45" s="26">
        <v>0</v>
      </c>
      <c r="H45" s="27" t="str">
        <f t="shared" si="1"/>
        <v/>
      </c>
      <c r="I45" s="28" t="str">
        <f t="shared" si="2"/>
        <v/>
      </c>
      <c r="J45"/>
      <c r="K45"/>
      <c r="L45"/>
    </row>
    <row r="46" spans="2:12" ht="52.95" customHeight="1" x14ac:dyDescent="0.3">
      <c r="B46" s="51">
        <v>36</v>
      </c>
      <c r="C46" s="59" t="s">
        <v>39</v>
      </c>
      <c r="D46" s="54" t="s">
        <v>6</v>
      </c>
      <c r="E46" s="14"/>
      <c r="F46" s="62">
        <v>4</v>
      </c>
      <c r="G46" s="26">
        <v>0</v>
      </c>
      <c r="H46" s="27" t="str">
        <f t="shared" si="1"/>
        <v/>
      </c>
      <c r="I46" s="28" t="str">
        <f t="shared" si="2"/>
        <v/>
      </c>
      <c r="J46"/>
      <c r="K46"/>
      <c r="L46"/>
    </row>
    <row r="47" spans="2:12" ht="52.95" customHeight="1" x14ac:dyDescent="0.3">
      <c r="B47" s="51">
        <v>37</v>
      </c>
      <c r="C47" s="59" t="s">
        <v>56</v>
      </c>
      <c r="D47" s="54" t="s">
        <v>6</v>
      </c>
      <c r="E47" s="14"/>
      <c r="F47" s="62">
        <v>1</v>
      </c>
      <c r="G47" s="26">
        <v>0</v>
      </c>
      <c r="H47" s="27" t="str">
        <f t="shared" si="1"/>
        <v/>
      </c>
      <c r="I47" s="28" t="str">
        <f t="shared" si="2"/>
        <v/>
      </c>
      <c r="J47"/>
      <c r="K47"/>
      <c r="L47"/>
    </row>
    <row r="48" spans="2:12" ht="67.8" customHeight="1" x14ac:dyDescent="0.3">
      <c r="B48" s="51">
        <v>38</v>
      </c>
      <c r="C48" s="59" t="s">
        <v>70</v>
      </c>
      <c r="D48" s="55" t="s">
        <v>6</v>
      </c>
      <c r="E48" s="15"/>
      <c r="F48" s="62">
        <v>3</v>
      </c>
      <c r="G48" s="26">
        <v>0</v>
      </c>
      <c r="H48" s="27" t="str">
        <f t="shared" si="1"/>
        <v/>
      </c>
      <c r="I48" s="28" t="str">
        <f t="shared" si="2"/>
        <v/>
      </c>
      <c r="J48"/>
      <c r="K48"/>
      <c r="L48"/>
    </row>
    <row r="49" spans="2:15" ht="71.400000000000006" customHeight="1" x14ac:dyDescent="0.3">
      <c r="B49" s="51">
        <v>39</v>
      </c>
      <c r="C49" s="59" t="s">
        <v>64</v>
      </c>
      <c r="D49" s="55" t="s">
        <v>6</v>
      </c>
      <c r="E49" s="15"/>
      <c r="F49" s="62">
        <v>5</v>
      </c>
      <c r="G49" s="26">
        <v>0</v>
      </c>
      <c r="H49" s="27" t="str">
        <f t="shared" si="1"/>
        <v/>
      </c>
      <c r="I49" s="28" t="str">
        <f t="shared" si="2"/>
        <v/>
      </c>
      <c r="J49"/>
      <c r="K49"/>
      <c r="L49"/>
    </row>
    <row r="50" spans="2:15" ht="52.95" customHeight="1" x14ac:dyDescent="0.3">
      <c r="B50" s="51">
        <v>40</v>
      </c>
      <c r="C50" s="59" t="s">
        <v>65</v>
      </c>
      <c r="D50" s="55" t="s">
        <v>6</v>
      </c>
      <c r="E50" s="15"/>
      <c r="F50" s="62">
        <v>2</v>
      </c>
      <c r="G50" s="26">
        <v>0</v>
      </c>
      <c r="H50" s="27" t="str">
        <f t="shared" si="1"/>
        <v/>
      </c>
      <c r="I50" s="28" t="str">
        <f t="shared" si="2"/>
        <v/>
      </c>
      <c r="J50"/>
      <c r="K50"/>
      <c r="L50"/>
    </row>
    <row r="51" spans="2:15" ht="52.95" customHeight="1" x14ac:dyDescent="0.3">
      <c r="B51" s="51">
        <v>41</v>
      </c>
      <c r="C51" s="59" t="s">
        <v>66</v>
      </c>
      <c r="D51" s="55" t="s">
        <v>6</v>
      </c>
      <c r="E51" s="15"/>
      <c r="F51" s="62">
        <v>1</v>
      </c>
      <c r="G51" s="26">
        <v>0</v>
      </c>
      <c r="H51" s="27" t="str">
        <f t="shared" si="1"/>
        <v/>
      </c>
      <c r="I51" s="28" t="str">
        <f t="shared" si="2"/>
        <v/>
      </c>
      <c r="J51"/>
      <c r="K51"/>
      <c r="L51"/>
    </row>
    <row r="52" spans="2:15" ht="52.95" customHeight="1" x14ac:dyDescent="0.3">
      <c r="B52" s="51">
        <v>42</v>
      </c>
      <c r="C52" s="59" t="s">
        <v>67</v>
      </c>
      <c r="D52" s="55" t="s">
        <v>6</v>
      </c>
      <c r="E52" s="15"/>
      <c r="F52" s="62">
        <v>5</v>
      </c>
      <c r="G52" s="26">
        <v>0</v>
      </c>
      <c r="H52" s="27" t="str">
        <f t="shared" si="1"/>
        <v/>
      </c>
      <c r="I52" s="28" t="str">
        <f t="shared" si="2"/>
        <v/>
      </c>
      <c r="J52"/>
      <c r="K52"/>
      <c r="L52"/>
    </row>
    <row r="53" spans="2:15" ht="52.95" customHeight="1" x14ac:dyDescent="0.3">
      <c r="B53" s="51">
        <v>43</v>
      </c>
      <c r="C53" s="59" t="s">
        <v>27</v>
      </c>
      <c r="D53" s="55" t="s">
        <v>6</v>
      </c>
      <c r="E53" s="15"/>
      <c r="F53" s="62">
        <v>14</v>
      </c>
      <c r="G53" s="26">
        <v>0</v>
      </c>
      <c r="H53" s="27" t="str">
        <f t="shared" si="1"/>
        <v/>
      </c>
      <c r="I53" s="28" t="str">
        <f t="shared" si="2"/>
        <v/>
      </c>
      <c r="J53"/>
      <c r="K53"/>
      <c r="L53"/>
    </row>
    <row r="54" spans="2:15" ht="52.95" customHeight="1" x14ac:dyDescent="0.3">
      <c r="B54" s="51">
        <v>44</v>
      </c>
      <c r="C54" s="59" t="s">
        <v>73</v>
      </c>
      <c r="D54" s="55" t="s">
        <v>6</v>
      </c>
      <c r="E54" s="15"/>
      <c r="F54" s="62">
        <v>1</v>
      </c>
      <c r="G54" s="26">
        <v>0</v>
      </c>
      <c r="H54" s="27" t="str">
        <f t="shared" si="1"/>
        <v/>
      </c>
      <c r="I54" s="28" t="str">
        <f t="shared" si="2"/>
        <v/>
      </c>
      <c r="J54"/>
      <c r="K54"/>
      <c r="L54"/>
    </row>
    <row r="55" spans="2:15" ht="52.95" customHeight="1" x14ac:dyDescent="0.3">
      <c r="B55" s="51">
        <v>45</v>
      </c>
      <c r="C55" s="59" t="s">
        <v>28</v>
      </c>
      <c r="D55" s="55" t="s">
        <v>37</v>
      </c>
      <c r="E55" s="15"/>
      <c r="F55" s="62">
        <v>2</v>
      </c>
      <c r="G55" s="26">
        <v>0</v>
      </c>
      <c r="H55" s="27" t="str">
        <f t="shared" si="1"/>
        <v/>
      </c>
      <c r="I55" s="28" t="str">
        <f t="shared" si="2"/>
        <v/>
      </c>
      <c r="J55"/>
      <c r="K55"/>
      <c r="L55"/>
    </row>
    <row r="56" spans="2:15" ht="52.95" customHeight="1" x14ac:dyDescent="0.3">
      <c r="B56" s="51">
        <v>46</v>
      </c>
      <c r="C56" s="59" t="s">
        <v>29</v>
      </c>
      <c r="D56" s="55" t="s">
        <v>6</v>
      </c>
      <c r="E56" s="15"/>
      <c r="F56" s="62">
        <v>4</v>
      </c>
      <c r="G56" s="26">
        <v>0</v>
      </c>
      <c r="H56" s="27" t="str">
        <f t="shared" si="1"/>
        <v/>
      </c>
      <c r="I56" s="28" t="str">
        <f t="shared" si="2"/>
        <v/>
      </c>
      <c r="J56"/>
      <c r="K56"/>
      <c r="L56"/>
    </row>
    <row r="57" spans="2:15" ht="52.95" customHeight="1" x14ac:dyDescent="0.3">
      <c r="B57" s="51">
        <v>47</v>
      </c>
      <c r="C57" s="59" t="s">
        <v>72</v>
      </c>
      <c r="D57" s="55" t="s">
        <v>6</v>
      </c>
      <c r="E57" s="15"/>
      <c r="F57" s="62">
        <v>3</v>
      </c>
      <c r="G57" s="26">
        <v>0</v>
      </c>
      <c r="H57" s="27" t="str">
        <f t="shared" si="1"/>
        <v/>
      </c>
      <c r="I57" s="28" t="str">
        <f t="shared" si="2"/>
        <v/>
      </c>
      <c r="J57"/>
      <c r="K57"/>
      <c r="L57"/>
    </row>
    <row r="58" spans="2:15" ht="52.95" customHeight="1" x14ac:dyDescent="0.3">
      <c r="B58" s="51">
        <v>48</v>
      </c>
      <c r="C58" s="59" t="s">
        <v>40</v>
      </c>
      <c r="D58" s="54" t="s">
        <v>6</v>
      </c>
      <c r="E58" s="14"/>
      <c r="F58" s="62">
        <v>3</v>
      </c>
      <c r="G58" s="26">
        <v>0</v>
      </c>
      <c r="H58" s="27" t="str">
        <f t="shared" si="1"/>
        <v/>
      </c>
      <c r="I58" s="28" t="str">
        <f t="shared" si="2"/>
        <v/>
      </c>
      <c r="J58"/>
      <c r="K58"/>
      <c r="L58"/>
    </row>
    <row r="59" spans="2:15" ht="52.95" customHeight="1" x14ac:dyDescent="0.3">
      <c r="B59" s="51">
        <v>49</v>
      </c>
      <c r="C59" s="59" t="s">
        <v>35</v>
      </c>
      <c r="D59" s="55" t="s">
        <v>6</v>
      </c>
      <c r="E59" s="47"/>
      <c r="F59" s="62">
        <v>34</v>
      </c>
      <c r="G59" s="26">
        <v>0</v>
      </c>
      <c r="H59" s="27" t="str">
        <f t="shared" si="1"/>
        <v/>
      </c>
      <c r="I59" s="28" t="str">
        <f t="shared" si="2"/>
        <v/>
      </c>
      <c r="J59"/>
      <c r="K59"/>
      <c r="L59"/>
    </row>
    <row r="60" spans="2:15" ht="52.95" customHeight="1" x14ac:dyDescent="0.3">
      <c r="B60" s="51">
        <v>50</v>
      </c>
      <c r="C60" s="61" t="s">
        <v>30</v>
      </c>
      <c r="D60" s="55" t="s">
        <v>6</v>
      </c>
      <c r="E60" s="15"/>
      <c r="F60" s="62">
        <v>39</v>
      </c>
      <c r="G60" s="26">
        <v>0</v>
      </c>
      <c r="H60" s="27" t="str">
        <f t="shared" si="1"/>
        <v/>
      </c>
      <c r="I60" s="28" t="str">
        <f t="shared" si="2"/>
        <v/>
      </c>
      <c r="J60"/>
      <c r="K60"/>
      <c r="L60"/>
    </row>
    <row r="61" spans="2:15" ht="18.600000000000001" thickBot="1" x14ac:dyDescent="0.35">
      <c r="B61" s="56"/>
      <c r="C61" s="52" t="s">
        <v>2</v>
      </c>
      <c r="D61" s="55">
        <f>SUM(J11:J60)</f>
        <v>0</v>
      </c>
      <c r="E61" s="18" t="s">
        <v>31</v>
      </c>
      <c r="F61" s="17">
        <f>SUBTOTAL(109,F11:F60)</f>
        <v>518</v>
      </c>
      <c r="G61" s="26"/>
      <c r="H61" s="29">
        <f>SUM(H11:H60)</f>
        <v>0</v>
      </c>
      <c r="I61" s="30">
        <f>SUM(I11:I60)</f>
        <v>0</v>
      </c>
      <c r="J61" s="39"/>
      <c r="K61" s="39"/>
      <c r="L61" s="36"/>
    </row>
    <row r="62" spans="2:15" ht="12.6" customHeight="1" x14ac:dyDescent="0.3">
      <c r="E62" s="37"/>
      <c r="F62" s="38"/>
      <c r="G62" s="38"/>
      <c r="H62" s="36"/>
      <c r="I62" s="36"/>
      <c r="J62" s="39"/>
      <c r="K62" s="39"/>
      <c r="L62" s="39"/>
      <c r="M62" s="36"/>
    </row>
    <row r="63" spans="2:15" ht="63.6" hidden="1" customHeight="1" x14ac:dyDescent="0.3">
      <c r="E63" s="37"/>
      <c r="F63" s="38"/>
      <c r="G63" s="38"/>
      <c r="H63" s="36"/>
      <c r="I63" s="36"/>
      <c r="J63" s="39"/>
      <c r="K63"/>
      <c r="L63"/>
      <c r="M63" s="36"/>
    </row>
    <row r="64" spans="2:15" ht="24" customHeight="1" x14ac:dyDescent="0.3">
      <c r="D64" s="36"/>
      <c r="E64"/>
      <c r="F64" s="41" t="s">
        <v>9</v>
      </c>
      <c r="J64"/>
      <c r="K64"/>
      <c r="L64"/>
      <c r="M64" s="36"/>
      <c r="O64" t="s">
        <v>9</v>
      </c>
    </row>
    <row r="65" spans="2:15" ht="22.8" customHeight="1" x14ac:dyDescent="0.3">
      <c r="D65" s="36"/>
      <c r="E65"/>
      <c r="F65" s="41" t="s">
        <v>9</v>
      </c>
      <c r="J65"/>
      <c r="K65" s="43" t="s">
        <v>9</v>
      </c>
      <c r="L65" s="43"/>
      <c r="M65" s="44"/>
      <c r="O65" t="s">
        <v>9</v>
      </c>
    </row>
    <row r="66" spans="2:15" ht="21.75" customHeight="1" x14ac:dyDescent="0.3">
      <c r="B66" s="36"/>
      <c r="C66" s="1" t="s">
        <v>4</v>
      </c>
      <c r="D66" s="42"/>
      <c r="E66"/>
      <c r="F66" s="42"/>
      <c r="G66" s="42"/>
      <c r="H66" s="43"/>
      <c r="I66" s="43" t="s">
        <v>16</v>
      </c>
      <c r="J66" s="43"/>
      <c r="K66" s="43"/>
      <c r="L66" s="43"/>
      <c r="M66" s="44"/>
      <c r="O66" t="s">
        <v>9</v>
      </c>
    </row>
    <row r="67" spans="2:15" ht="3.75" customHeight="1" x14ac:dyDescent="0.3">
      <c r="D67" s="36"/>
      <c r="E67" t="s">
        <v>9</v>
      </c>
      <c r="F67" s="42" t="s">
        <v>9</v>
      </c>
      <c r="G67" s="42"/>
      <c r="H67" s="43"/>
      <c r="I67" s="43"/>
      <c r="J67" s="45" t="s">
        <v>5</v>
      </c>
      <c r="K67" s="43"/>
      <c r="L67" s="43"/>
      <c r="M67" s="44"/>
      <c r="O67" t="s">
        <v>9</v>
      </c>
    </row>
    <row r="68" spans="2:15" ht="35.4" customHeight="1" x14ac:dyDescent="0.3">
      <c r="G68" s="42"/>
      <c r="H68" s="43"/>
      <c r="I68" s="43"/>
      <c r="L68" s="43"/>
      <c r="M68" s="44"/>
      <c r="O68" t="s">
        <v>9</v>
      </c>
    </row>
    <row r="69" spans="2:15" x14ac:dyDescent="0.3">
      <c r="C69" s="43" t="s">
        <v>1</v>
      </c>
      <c r="F69" s="42"/>
      <c r="G69" s="46"/>
      <c r="H69" s="42"/>
      <c r="I69" s="43"/>
      <c r="J69" s="43"/>
      <c r="K69" s="43"/>
      <c r="L69" s="43"/>
      <c r="M69" s="44"/>
      <c r="O69" t="s">
        <v>9</v>
      </c>
    </row>
    <row r="70" spans="2:15" ht="19.2" customHeight="1" x14ac:dyDescent="0.3">
      <c r="C70" s="43" t="s">
        <v>18</v>
      </c>
      <c r="D70" s="42"/>
      <c r="E70" s="42"/>
      <c r="F70" s="42"/>
      <c r="G70" s="42"/>
      <c r="I70" s="43"/>
      <c r="J70" s="43" t="s">
        <v>9</v>
      </c>
      <c r="K70" s="43" t="s">
        <v>9</v>
      </c>
      <c r="L70" s="43"/>
    </row>
    <row r="71" spans="2:15" x14ac:dyDescent="0.3">
      <c r="C71" s="43" t="s">
        <v>17</v>
      </c>
      <c r="D71" s="42"/>
      <c r="E71" s="46"/>
      <c r="F71" s="42"/>
      <c r="G71" s="43"/>
      <c r="H71" s="43"/>
      <c r="J71" s="43"/>
      <c r="K71" s="43"/>
      <c r="L71" s="43"/>
    </row>
    <row r="72" spans="2:15" x14ac:dyDescent="0.3">
      <c r="I72" s="43"/>
      <c r="J72" s="43"/>
    </row>
    <row r="73" spans="2:15" x14ac:dyDescent="0.3">
      <c r="E73" s="40"/>
    </row>
    <row r="74" spans="2:15" x14ac:dyDescent="0.3">
      <c r="E74" s="40"/>
      <c r="F74" s="43"/>
      <c r="G74" s="42"/>
      <c r="H74" s="46"/>
      <c r="I74" s="42"/>
      <c r="J74" s="43"/>
      <c r="K74" s="43"/>
      <c r="L74" s="43"/>
      <c r="M74" s="43"/>
    </row>
    <row r="75" spans="2:15" x14ac:dyDescent="0.3">
      <c r="E75"/>
      <c r="F75" s="42"/>
      <c r="G75" s="42"/>
      <c r="H75" s="43"/>
      <c r="I75" s="43"/>
      <c r="J75" s="43"/>
      <c r="K75" s="43"/>
      <c r="L75" s="43"/>
      <c r="M75" s="43"/>
    </row>
    <row r="76" spans="2:15" ht="27.75" customHeight="1" x14ac:dyDescent="0.3">
      <c r="E76"/>
      <c r="F76" s="42"/>
      <c r="G76" s="42"/>
      <c r="H76" s="43"/>
      <c r="I76" s="43"/>
      <c r="J76" s="43"/>
      <c r="K76"/>
      <c r="L76"/>
    </row>
    <row r="77" spans="2:15" x14ac:dyDescent="0.3">
      <c r="E77"/>
      <c r="J77"/>
      <c r="K77"/>
      <c r="L77"/>
    </row>
    <row r="78" spans="2:15" x14ac:dyDescent="0.3">
      <c r="E78"/>
      <c r="J78"/>
    </row>
  </sheetData>
  <phoneticPr fontId="3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90" fitToWidth="0" orientation="landscape" r:id="rId1"/>
  <headerFooter>
    <oddHeader xml:space="preserve">&amp;C&amp;"-,Pogrubiony"
</oddHeader>
    <oddFooter>&amp;CStrona 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6" sqref="Q1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FORMULARZ_CENOWY</vt:lpstr>
      <vt:lpstr>Arkusz1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 TZ2.374.148.4.2023.IS</dc:title>
  <dc:creator>Igor Strąk</dc:creator>
  <cp:lastModifiedBy>Igor Strak</cp:lastModifiedBy>
  <cp:lastPrinted>2023-10-13T06:03:26Z</cp:lastPrinted>
  <dcterms:created xsi:type="dcterms:W3CDTF">2015-06-05T18:19:34Z</dcterms:created>
  <dcterms:modified xsi:type="dcterms:W3CDTF">2023-10-13T06:04:18Z</dcterms:modified>
</cp:coreProperties>
</file>