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2\wyroby hutnicze i stalowe\"/>
    </mc:Choice>
  </mc:AlternateContent>
  <xr:revisionPtr revIDLastSave="0" documentId="13_ncr:1_{A9FE85C3-2772-4315-9490-9E70F200C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F_CENOWY!$C$2:$J$38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 s="1"/>
  <c r="H14" i="1"/>
  <c r="I14" i="1" s="1"/>
  <c r="J14" i="1" s="1"/>
  <c r="H15" i="1"/>
  <c r="I15" i="1"/>
  <c r="J15" i="1" s="1"/>
  <c r="H16" i="1"/>
  <c r="I16" i="1" s="1"/>
  <c r="J16" i="1" s="1"/>
  <c r="H17" i="1"/>
  <c r="I17" i="1"/>
  <c r="J17" i="1" s="1"/>
  <c r="H18" i="1"/>
  <c r="I18" i="1" s="1"/>
  <c r="J18" i="1" s="1"/>
  <c r="H19" i="1"/>
  <c r="I19" i="1"/>
  <c r="J19" i="1" s="1"/>
  <c r="H20" i="1"/>
  <c r="I20" i="1" s="1"/>
  <c r="J20" i="1" s="1"/>
  <c r="H21" i="1"/>
  <c r="I21" i="1"/>
  <c r="J21" i="1" s="1"/>
  <c r="H22" i="1"/>
  <c r="I22" i="1" s="1"/>
  <c r="J22" i="1" s="1"/>
  <c r="H23" i="1"/>
  <c r="I23" i="1"/>
  <c r="J23" i="1" s="1"/>
  <c r="H24" i="1"/>
  <c r="I24" i="1" s="1"/>
  <c r="J24" i="1" s="1"/>
  <c r="H25" i="1"/>
  <c r="I25" i="1"/>
  <c r="J25" i="1" s="1"/>
  <c r="H26" i="1"/>
  <c r="I26" i="1" s="1"/>
  <c r="J26" i="1" s="1"/>
  <c r="H12" i="1" l="1"/>
  <c r="F27" i="1"/>
  <c r="I12" i="1" l="1"/>
  <c r="H27" i="1"/>
  <c r="J12" i="1"/>
  <c r="I27" i="1" l="1"/>
</calcChain>
</file>

<file path=xl/sharedStrings.xml><?xml version="1.0" encoding="utf-8"?>
<sst xmlns="http://schemas.openxmlformats.org/spreadsheetml/2006/main" count="74" uniqueCount="52">
  <si>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</si>
  <si>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</si>
  <si>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</si>
  <si>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</si>
  <si>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</si>
  <si>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</si>
  <si>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</si>
  <si>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</si>
  <si>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</si>
  <si>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</si>
  <si>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</si>
  <si>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</si>
  <si>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</si>
  <si>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</si>
  <si>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</si>
  <si>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</si>
  <si>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</si>
  <si>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</si>
  <si>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</si>
  <si>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</si>
  <si>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</si>
  <si>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</si>
  <si>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</si>
  <si>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</si>
  <si>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</si>
  <si>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</si>
  <si>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</si>
  <si>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</si>
  <si>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</si>
  <si>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</si>
  <si>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(znak sprawy)</t>
  </si>
  <si>
    <t xml:space="preserve">    </t>
  </si>
  <si>
    <t>kg</t>
  </si>
  <si>
    <t>TZ2.374.2.2.228.4.2022.PM</t>
  </si>
  <si>
    <t>ILOŚĆ</t>
  </si>
  <si>
    <r>
      <t xml:space="preserve">dostawa wyrobów stalowych </t>
    </r>
    <r>
      <rPr>
        <sz val="11"/>
        <color theme="1"/>
        <rFont val="Times New Roman"/>
        <family val="1"/>
        <charset val="238"/>
      </rPr>
      <t>dla potrzeb urzędu Morskiego w Gdyni</t>
    </r>
  </si>
  <si>
    <t>szt</t>
  </si>
  <si>
    <t xml:space="preserve">Drut stalowy wiązałkowy w rolce do wiązania zbrojenia Fi 1,4 mm </t>
  </si>
  <si>
    <t xml:space="preserve">Pręt stalowy okrągły gładki Fi6 mm gatunek nie gorszy niż S235JR, długość L= 6000 mm w tol. -0/+300mm (całkowita waga aproksymowana 133,2kg) </t>
  </si>
  <si>
    <t>Kątownik stalowy 60x60x6 mm gatunek nie gorszy niż S235JR, długość L= 6000 mm w tol. -0/+300mm (całkowita waga aproksymowana 65kg)</t>
  </si>
  <si>
    <t>Ceownik półzamknięty do bramy przesuwnej 80x80x27,5x5,5mm gatunek nie gorszy niż S235JR, długość L=8000 mm w tol. -0/+300mm (całkowita waga aproksymowana 241kg)</t>
  </si>
  <si>
    <t>Ceownik zimnogięty 40x40x3 mm gatunek nie gorszy niż S235JR, długość L=6000 mm w tol. -0/+300mm DIN 1026, (całkowita waga aproksymowana 50kg)</t>
  </si>
  <si>
    <t>Blacha stalowa #2x1000x2000 mm gatunek nie gorszy niż S235JR ( całkowita waga aproksymowana 160kg )</t>
  </si>
  <si>
    <t>Blacha stalowa #3x1000x2000 mm gatunek nie gorszy niż S235JR ( całkowita waga aproksymowana 96kg )</t>
  </si>
  <si>
    <t>Blacha stalowa #5x1000x2000 mm gatunek nie gorszy niż S235JR ( całkowita waga aproksymowana 320kg )</t>
  </si>
  <si>
    <t xml:space="preserve">Rura b/sz stalowa 42,4x3,2 mm gatunek nie gorszy niż S235JR długość L= 6000 mm w tol. -0/+300mm </t>
  </si>
  <si>
    <t>Pręt stalowy żebrowany Fi12mm długość L= 6000 mm w tol. -0/+300mm ( całkowita waga aproksymowana 1000kg )</t>
  </si>
  <si>
    <t>Rura profilowa zamknięta 20x20x2 mm gatunek nie gorszy niż S235JR, długość L=6000 mm w tol. -0/+300mm ( całkowita waga aproksymowana  34kg )</t>
  </si>
  <si>
    <t>Blacha stalowa #1x1000x2000 mm gatunek nie gorszy niż S235JR ( całkowita waga aproksymowana 80kg )</t>
  </si>
  <si>
    <t>Blacha stalowa #1,5x1000x2000 mm gatunek nie gorszy niż S235JR( całkowita waga aproksymowana 80kg )</t>
  </si>
  <si>
    <t>Blacha stalowa ocynkowana #0,5x1000x2000 mm gatunek nie gorszy niż DX51+Z275 (całkowita waga aproksymowana 352kg )</t>
  </si>
  <si>
    <t>Ceownik 65x42x5,5 mm gatunek nie gorszy niż S235JR, długość L=6000 mm w tol. -0/+300mm DIN 1026 (całkowita waga aproksymowana 212,7kg)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</si>
</sst>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19" fillId="0" borderId="7" xfId="0" quotePrefix="1" applyFont="1" applyBorder="1" applyProtection="1"/>
    <xf numFmtId="0" fontId="8" fillId="0" borderId="12" xfId="0" applyFont="1" applyBorder="1" applyProtection="1"/>
    <xf numFmtId="0" fontId="20" fillId="0" borderId="13" xfId="0" applyFont="1" applyFill="1" applyBorder="1" applyProtection="1"/>
    <xf numFmtId="0" fontId="20" fillId="0" borderId="14" xfId="0" applyFont="1" applyFill="1" applyBorder="1" applyAlignment="1" applyProtection="1">
      <alignment horizontal="center"/>
    </xf>
    <xf numFmtId="3" fontId="8" fillId="0" borderId="12" xfId="0" applyNumberFormat="1" applyFont="1" applyFill="1" applyBorder="1" applyProtection="1"/>
    <xf numFmtId="0" fontId="2" fillId="2" borderId="11" xfId="0" applyFont="1" applyFill="1" applyBorder="1" applyAlignment="1" applyProtection="1">
      <alignment horizontal="center"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7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7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showGridLines="0" tabSelected="1" topLeftCell="A7" workbookViewId="0">
      <selection activeCell="G13" sqref="G13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34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0" ht="15.75" x14ac:dyDescent="0.25">
      <c r="A2" s="15"/>
      <c r="C2" s="16" t="s">
        <v>16</v>
      </c>
      <c r="D2" s="13"/>
      <c r="E2" s="13"/>
      <c r="F2" s="13"/>
      <c r="G2" s="13"/>
      <c r="H2" s="13"/>
      <c r="I2" s="13"/>
      <c r="J2" s="10"/>
    </row>
    <row r="3" spans="1:10" x14ac:dyDescent="0.25">
      <c r="C3" s="17" t="s">
        <v>8</v>
      </c>
      <c r="D3" s="10"/>
      <c r="E3" s="11"/>
      <c r="F3" s="10"/>
      <c r="G3" s="10"/>
      <c r="H3" s="10"/>
      <c r="I3" s="10"/>
      <c r="J3" s="10"/>
    </row>
    <row r="4" spans="1:10" x14ac:dyDescent="0.25">
      <c r="C4" s="14"/>
      <c r="D4" s="10"/>
      <c r="E4" s="11"/>
      <c r="F4" s="10"/>
      <c r="G4" s="10"/>
      <c r="H4" s="10"/>
      <c r="I4" s="10"/>
      <c r="J4" s="10"/>
    </row>
    <row r="5" spans="1:10" x14ac:dyDescent="0.25">
      <c r="B5" s="15"/>
      <c r="C5" s="18" t="s">
        <v>35</v>
      </c>
      <c r="D5" s="12"/>
      <c r="E5" s="31"/>
      <c r="F5" s="12"/>
      <c r="G5" s="12"/>
      <c r="H5" s="12"/>
      <c r="I5" s="12"/>
      <c r="J5" s="10"/>
    </row>
    <row r="6" spans="1:10" x14ac:dyDescent="0.25">
      <c r="C6" s="19" t="s">
        <v>17</v>
      </c>
      <c r="D6" s="11"/>
      <c r="E6" s="11"/>
      <c r="F6" s="11"/>
      <c r="G6" s="11"/>
      <c r="H6" s="11"/>
      <c r="I6" s="11"/>
      <c r="J6" s="10"/>
    </row>
    <row r="7" spans="1:10" ht="15.75" x14ac:dyDescent="0.25">
      <c r="C7" s="20" t="s">
        <v>33</v>
      </c>
      <c r="D7" s="9"/>
      <c r="E7" s="32"/>
      <c r="F7" s="9"/>
      <c r="G7" s="9"/>
      <c r="H7" s="9"/>
      <c r="I7" s="9"/>
      <c r="J7" s="10"/>
    </row>
    <row r="8" spans="1:10" ht="22.5" customHeight="1" x14ac:dyDescent="0.25">
      <c r="C8" s="19" t="s">
        <v>30</v>
      </c>
      <c r="D8" s="19"/>
      <c r="E8" s="32"/>
      <c r="F8" s="9"/>
      <c r="G8" s="9"/>
      <c r="H8" s="9"/>
      <c r="I8" s="9"/>
      <c r="J8" s="10"/>
    </row>
    <row r="9" spans="1:10" x14ac:dyDescent="0.25">
      <c r="C9" s="5"/>
      <c r="D9" s="1"/>
      <c r="E9" s="11"/>
      <c r="F9" s="1"/>
      <c r="G9" s="1"/>
      <c r="H9" s="1"/>
    </row>
    <row r="10" spans="1:10" ht="62.25" customHeight="1" thickBot="1" x14ac:dyDescent="0.3">
      <c r="C10" s="25" t="s">
        <v>0</v>
      </c>
      <c r="D10" s="26" t="s">
        <v>22</v>
      </c>
      <c r="E10" s="33" t="s">
        <v>20</v>
      </c>
      <c r="F10" s="44" t="s">
        <v>34</v>
      </c>
      <c r="G10" s="27" t="s">
        <v>14</v>
      </c>
      <c r="H10" s="28" t="s">
        <v>13</v>
      </c>
      <c r="I10" s="29" t="s">
        <v>6</v>
      </c>
      <c r="J10" s="30" t="s">
        <v>11</v>
      </c>
    </row>
    <row r="11" spans="1:10" ht="15.75" thickBot="1" x14ac:dyDescent="0.3">
      <c r="C11" s="21" t="s">
        <v>1</v>
      </c>
      <c r="D11" s="7" t="s">
        <v>2</v>
      </c>
      <c r="E11" s="21" t="s">
        <v>3</v>
      </c>
      <c r="F11" s="7" t="s">
        <v>4</v>
      </c>
      <c r="G11" s="21" t="s">
        <v>5</v>
      </c>
      <c r="H11" s="7" t="s">
        <v>7</v>
      </c>
      <c r="I11" s="21" t="s">
        <v>9</v>
      </c>
      <c r="J11" s="7" t="s">
        <v>10</v>
      </c>
    </row>
    <row r="12" spans="1:10" ht="78.75" x14ac:dyDescent="0.25">
      <c r="B12" s="2"/>
      <c r="C12" s="39" t="s">
        <v>1</v>
      </c>
      <c r="D12" s="45" t="s">
        <v>40</v>
      </c>
      <c r="E12" s="46" t="s">
        <v>36</v>
      </c>
      <c r="F12" s="47">
        <v>3</v>
      </c>
      <c r="G12" s="36"/>
      <c r="H12" s="8" t="str">
        <f>IF(G12&gt;0,ROUND(+G12,2)*F12,"")</f>
        <v/>
      </c>
      <c r="I12" s="6" t="str">
        <f>IF(G12&gt;0,ROUND(+H12,2)*1.23,"")</f>
        <v/>
      </c>
      <c r="J12" s="22" t="str">
        <f>IF(G12&gt;0,+I12/F12,"")</f>
        <v/>
      </c>
    </row>
    <row r="13" spans="1:10" ht="65.25" customHeight="1" x14ac:dyDescent="0.25">
      <c r="B13" s="2"/>
      <c r="C13" s="39" t="s">
        <v>2</v>
      </c>
      <c r="D13" s="45" t="s">
        <v>41</v>
      </c>
      <c r="E13" s="46" t="s">
        <v>36</v>
      </c>
      <c r="F13" s="47">
        <v>3</v>
      </c>
      <c r="G13" s="36"/>
      <c r="H13" s="8" t="str">
        <f t="shared" ref="H13:H26" si="0">IF(G13&gt;0,ROUND(+G13,2)*F13,"")</f>
        <v/>
      </c>
      <c r="I13" s="6" t="str">
        <f t="shared" ref="I13:I26" si="1">IF(G13&gt;0,ROUND(+H13,2)*1.23,"")</f>
        <v/>
      </c>
      <c r="J13" s="22" t="str">
        <f t="shared" ref="J13:J26" si="2">IF(G13&gt;0,+I13/F13,"")</f>
        <v/>
      </c>
    </row>
    <row r="14" spans="1:10" ht="63.75" customHeight="1" x14ac:dyDescent="0.25">
      <c r="B14" s="2"/>
      <c r="C14" s="39" t="s">
        <v>3</v>
      </c>
      <c r="D14" s="45" t="s">
        <v>51</v>
      </c>
      <c r="E14" s="46" t="s">
        <v>36</v>
      </c>
      <c r="F14" s="47">
        <v>5</v>
      </c>
      <c r="G14" s="36"/>
      <c r="H14" s="8" t="str">
        <f t="shared" si="0"/>
        <v/>
      </c>
      <c r="I14" s="6" t="str">
        <f t="shared" si="1"/>
        <v/>
      </c>
      <c r="J14" s="22" t="str">
        <f t="shared" si="2"/>
        <v/>
      </c>
    </row>
    <row r="15" spans="1:10" ht="63" x14ac:dyDescent="0.25">
      <c r="B15" s="2"/>
      <c r="C15" s="39" t="s">
        <v>4</v>
      </c>
      <c r="D15" s="45" t="s">
        <v>50</v>
      </c>
      <c r="E15" s="46" t="s">
        <v>36</v>
      </c>
      <c r="F15" s="47">
        <v>44</v>
      </c>
      <c r="G15" s="36"/>
      <c r="H15" s="8" t="str">
        <f t="shared" si="0"/>
        <v/>
      </c>
      <c r="I15" s="6" t="str">
        <f t="shared" si="1"/>
        <v/>
      </c>
      <c r="J15" s="22" t="str">
        <f t="shared" si="2"/>
        <v/>
      </c>
    </row>
    <row r="16" spans="1:10" ht="45" x14ac:dyDescent="0.25">
      <c r="B16" s="2"/>
      <c r="C16" s="39" t="s">
        <v>5</v>
      </c>
      <c r="D16" s="48" t="s">
        <v>48</v>
      </c>
      <c r="E16" s="50" t="s">
        <v>36</v>
      </c>
      <c r="F16" s="47">
        <v>5</v>
      </c>
      <c r="G16" s="36"/>
      <c r="H16" s="8" t="str">
        <f t="shared" si="0"/>
        <v/>
      </c>
      <c r="I16" s="6" t="str">
        <f t="shared" si="1"/>
        <v/>
      </c>
      <c r="J16" s="22" t="str">
        <f t="shared" si="2"/>
        <v/>
      </c>
    </row>
    <row r="17" spans="2:10" ht="45" x14ac:dyDescent="0.25">
      <c r="B17" s="2"/>
      <c r="C17" s="39" t="s">
        <v>7</v>
      </c>
      <c r="D17" s="48" t="s">
        <v>49</v>
      </c>
      <c r="E17" s="49" t="s">
        <v>36</v>
      </c>
      <c r="F17" s="47">
        <v>5</v>
      </c>
      <c r="G17" s="36"/>
      <c r="H17" s="8" t="str">
        <f t="shared" si="0"/>
        <v/>
      </c>
      <c r="I17" s="6" t="str">
        <f t="shared" si="1"/>
        <v/>
      </c>
      <c r="J17" s="22" t="str">
        <f t="shared" si="2"/>
        <v/>
      </c>
    </row>
    <row r="18" spans="2:10" ht="45" x14ac:dyDescent="0.25">
      <c r="B18" s="2"/>
      <c r="C18" s="39" t="s">
        <v>9</v>
      </c>
      <c r="D18" s="48" t="s">
        <v>42</v>
      </c>
      <c r="E18" s="49" t="s">
        <v>36</v>
      </c>
      <c r="F18" s="47">
        <v>5</v>
      </c>
      <c r="G18" s="36"/>
      <c r="H18" s="8" t="str">
        <f t="shared" si="0"/>
        <v/>
      </c>
      <c r="I18" s="6" t="str">
        <f t="shared" si="1"/>
        <v/>
      </c>
      <c r="J18" s="22" t="str">
        <f t="shared" si="2"/>
        <v/>
      </c>
    </row>
    <row r="19" spans="2:10" ht="45" x14ac:dyDescent="0.25">
      <c r="B19" s="2"/>
      <c r="C19" s="39" t="s">
        <v>10</v>
      </c>
      <c r="D19" s="48" t="s">
        <v>43</v>
      </c>
      <c r="E19" s="49" t="s">
        <v>36</v>
      </c>
      <c r="F19" s="47">
        <v>2</v>
      </c>
      <c r="G19" s="36"/>
      <c r="H19" s="8" t="str">
        <f t="shared" si="0"/>
        <v/>
      </c>
      <c r="I19" s="6" t="str">
        <f t="shared" si="1"/>
        <v/>
      </c>
      <c r="J19" s="22" t="str">
        <f t="shared" si="2"/>
        <v/>
      </c>
    </row>
    <row r="20" spans="2:10" ht="45" x14ac:dyDescent="0.25">
      <c r="B20" s="2"/>
      <c r="C20" s="39" t="s">
        <v>12</v>
      </c>
      <c r="D20" s="48" t="s">
        <v>44</v>
      </c>
      <c r="E20" s="49" t="s">
        <v>36</v>
      </c>
      <c r="F20" s="47">
        <v>4</v>
      </c>
      <c r="G20" s="36"/>
      <c r="H20" s="8" t="str">
        <f t="shared" si="0"/>
        <v/>
      </c>
      <c r="I20" s="6" t="str">
        <f t="shared" si="1"/>
        <v/>
      </c>
      <c r="J20" s="22" t="str">
        <f t="shared" si="2"/>
        <v/>
      </c>
    </row>
    <row r="21" spans="2:10" ht="45" x14ac:dyDescent="0.25">
      <c r="B21" s="2"/>
      <c r="C21" s="39" t="s">
        <v>24</v>
      </c>
      <c r="D21" s="48" t="s">
        <v>45</v>
      </c>
      <c r="E21" s="49" t="s">
        <v>36</v>
      </c>
      <c r="F21" s="47">
        <v>5</v>
      </c>
      <c r="G21" s="36"/>
      <c r="H21" s="8" t="str">
        <f t="shared" si="0"/>
        <v/>
      </c>
      <c r="I21" s="6" t="str">
        <f t="shared" si="1"/>
        <v/>
      </c>
      <c r="J21" s="22" t="str">
        <f t="shared" si="2"/>
        <v/>
      </c>
    </row>
    <row r="22" spans="2:10" ht="60" x14ac:dyDescent="0.25">
      <c r="B22" s="2"/>
      <c r="C22" s="39" t="s">
        <v>25</v>
      </c>
      <c r="D22" s="48" t="s">
        <v>47</v>
      </c>
      <c r="E22" s="49" t="s">
        <v>36</v>
      </c>
      <c r="F22" s="47">
        <v>5</v>
      </c>
      <c r="G22" s="36"/>
      <c r="H22" s="8" t="str">
        <f t="shared" si="0"/>
        <v/>
      </c>
      <c r="I22" s="6" t="str">
        <f t="shared" si="1"/>
        <v/>
      </c>
      <c r="J22" s="22" t="str">
        <f t="shared" si="2"/>
        <v/>
      </c>
    </row>
    <row r="23" spans="2:10" ht="45" x14ac:dyDescent="0.25">
      <c r="B23" s="2"/>
      <c r="C23" s="39" t="s">
        <v>26</v>
      </c>
      <c r="D23" s="48" t="s">
        <v>46</v>
      </c>
      <c r="E23" s="49" t="s">
        <v>36</v>
      </c>
      <c r="F23" s="47">
        <v>190</v>
      </c>
      <c r="G23" s="36"/>
      <c r="H23" s="8" t="str">
        <f t="shared" si="0"/>
        <v/>
      </c>
      <c r="I23" s="6" t="str">
        <f t="shared" si="1"/>
        <v/>
      </c>
      <c r="J23" s="22" t="str">
        <f t="shared" si="2"/>
        <v/>
      </c>
    </row>
    <row r="24" spans="2:10" ht="60" customHeight="1" x14ac:dyDescent="0.25">
      <c r="B24" s="2"/>
      <c r="C24" s="39" t="s">
        <v>27</v>
      </c>
      <c r="D24" s="48" t="s">
        <v>38</v>
      </c>
      <c r="E24" s="49" t="s">
        <v>36</v>
      </c>
      <c r="F24" s="47">
        <v>100</v>
      </c>
      <c r="G24" s="36"/>
      <c r="H24" s="8" t="str">
        <f t="shared" si="0"/>
        <v/>
      </c>
      <c r="I24" s="6" t="str">
        <f t="shared" si="1"/>
        <v/>
      </c>
      <c r="J24" s="22" t="str">
        <f t="shared" si="2"/>
        <v/>
      </c>
    </row>
    <row r="25" spans="2:10" ht="30" x14ac:dyDescent="0.25">
      <c r="B25" s="2"/>
      <c r="C25" s="39" t="s">
        <v>28</v>
      </c>
      <c r="D25" s="48" t="s">
        <v>37</v>
      </c>
      <c r="E25" s="49" t="s">
        <v>32</v>
      </c>
      <c r="F25" s="47">
        <v>10</v>
      </c>
      <c r="G25" s="36"/>
      <c r="H25" s="8" t="str">
        <f t="shared" si="0"/>
        <v/>
      </c>
      <c r="I25" s="6" t="str">
        <f t="shared" si="1"/>
        <v/>
      </c>
      <c r="J25" s="22" t="str">
        <f t="shared" si="2"/>
        <v/>
      </c>
    </row>
    <row r="26" spans="2:10" ht="60.75" thickBot="1" x14ac:dyDescent="0.3">
      <c r="B26" s="2"/>
      <c r="C26" s="39" t="s">
        <v>29</v>
      </c>
      <c r="D26" s="48" t="s">
        <v>39</v>
      </c>
      <c r="E26" s="49" t="s">
        <v>36</v>
      </c>
      <c r="F26" s="47">
        <v>2</v>
      </c>
      <c r="G26" s="36"/>
      <c r="H26" s="8" t="str">
        <f t="shared" si="0"/>
        <v/>
      </c>
      <c r="I26" s="6" t="str">
        <f t="shared" si="1"/>
        <v/>
      </c>
      <c r="J26" s="22" t="str">
        <f t="shared" si="2"/>
        <v/>
      </c>
    </row>
    <row r="27" spans="2:10" ht="15.75" x14ac:dyDescent="0.25">
      <c r="B27" s="2"/>
      <c r="C27" s="40"/>
      <c r="D27" s="41" t="s">
        <v>15</v>
      </c>
      <c r="E27" s="42"/>
      <c r="F27" s="43">
        <f>SUM(F12:F26)</f>
        <v>388</v>
      </c>
      <c r="G27" s="37" t="s">
        <v>23</v>
      </c>
      <c r="H27" s="23" t="str">
        <f>IF(SUM(G12:G26)&gt;0,SUM(H12:H26),"")</f>
        <v/>
      </c>
      <c r="I27" s="24" t="str">
        <f>IF(SUM(G12:G26)&gt;0,SUM(I12:I26),"")</f>
        <v/>
      </c>
      <c r="J27" s="38" t="s">
        <v>23</v>
      </c>
    </row>
    <row r="28" spans="2:10" x14ac:dyDescent="0.25">
      <c r="B28" s="2"/>
    </row>
    <row r="29" spans="2:10" x14ac:dyDescent="0.25">
      <c r="B29" s="2"/>
    </row>
    <row r="30" spans="2:10" x14ac:dyDescent="0.25">
      <c r="B30" s="2"/>
    </row>
    <row r="31" spans="2:10" x14ac:dyDescent="0.25">
      <c r="B31" s="2"/>
    </row>
    <row r="32" spans="2:10" x14ac:dyDescent="0.25">
      <c r="B32" s="2"/>
    </row>
    <row r="33" spans="2:8" x14ac:dyDescent="0.25">
      <c r="B33" s="2"/>
      <c r="C33" s="3" t="s">
        <v>18</v>
      </c>
      <c r="F33" s="1"/>
      <c r="H33" s="5" t="s">
        <v>19</v>
      </c>
    </row>
    <row r="34" spans="2:8" x14ac:dyDescent="0.25">
      <c r="B34" s="2"/>
      <c r="E34" s="35"/>
      <c r="F34" s="1"/>
      <c r="H34" s="1" t="s">
        <v>21</v>
      </c>
    </row>
    <row r="35" spans="2:8" x14ac:dyDescent="0.25">
      <c r="B35" s="2"/>
    </row>
    <row r="36" spans="2:8" x14ac:dyDescent="0.25">
      <c r="B36" s="2"/>
    </row>
    <row r="37" spans="2:8" x14ac:dyDescent="0.25">
      <c r="B37" s="2"/>
      <c r="C37" s="1" t="s">
        <v>31</v>
      </c>
    </row>
    <row r="38" spans="2:8" x14ac:dyDescent="0.25">
      <c r="B38" s="2"/>
    </row>
    <row r="39" spans="2:8" x14ac:dyDescent="0.25">
      <c r="B39" s="2"/>
    </row>
    <row r="40" spans="2:8" x14ac:dyDescent="0.25">
      <c r="B40" s="2"/>
    </row>
    <row r="41" spans="2:8" x14ac:dyDescent="0.25">
      <c r="B41" s="2"/>
    </row>
    <row r="42" spans="2:8" x14ac:dyDescent="0.25">
      <c r="B42" s="2"/>
    </row>
    <row r="43" spans="2:8" x14ac:dyDescent="0.25">
      <c r="B43" s="2"/>
    </row>
    <row r="44" spans="2:8" x14ac:dyDescent="0.25">
      <c r="B44" s="2"/>
    </row>
    <row r="45" spans="2:8" x14ac:dyDescent="0.25">
      <c r="B45" s="2"/>
    </row>
    <row r="46" spans="2:8" x14ac:dyDescent="0.25">
      <c r="B46" s="2"/>
    </row>
    <row r="47" spans="2:8" x14ac:dyDescent="0.25">
      <c r="B47" s="2"/>
    </row>
    <row r="48" spans="2:8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ht="27.75" customHeight="1" x14ac:dyDescent="0.25"/>
  </sheetData>
  <sheetProtection algorithmName="SHA-512" hashValue="vXlSTmUH04QPbjZpghcpoS0e9BENRe7x3V35J7y45rzLwruBM1TtTLPXV7XkXK6DPBZXXF09Q24cCaLN/RRGKA==" saltValue="r+GLoGjuV4lextkG2tRIpA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TZ2.374.2.2.41.4.2022.PM	</dc:title>
  <dc:creator>Grazyna Przybylska</dc:creator>
  <cp:lastModifiedBy>Pawel Murglin</cp:lastModifiedBy>
  <cp:lastPrinted>2022-11-04T12:37:27Z</cp:lastPrinted>
  <dcterms:created xsi:type="dcterms:W3CDTF">2015-06-05T18:19:34Z</dcterms:created>
  <dcterms:modified xsi:type="dcterms:W3CDTF">2022-11-04T12:37:31Z</dcterms:modified>
</cp:coreProperties>
</file>