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Users\abaluch\Desktop\do 30 tys\2022 r\Części zamienne do maszyn przem leśnego II\"/>
    </mc:Choice>
  </mc:AlternateContent>
  <xr:revisionPtr revIDLastSave="0" documentId="13_ncr:1_{A72AE39C-C211-42C5-B331-B21A3705FF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  <sheet name="Arkusz1" sheetId="2" r:id="rId2"/>
  </sheets>
  <definedNames>
    <definedName name="_xlnm.Print_Area" localSheetId="0">FORMULARZ_CENOWY!$C$2:$J$92</definedName>
    <definedName name="OLE_LINK1" localSheetId="0">FORMULARZ_CENOWY!$C$4</definedName>
    <definedName name="_xlnm.Print_Titles" localSheetId="0">FORMULARZ_CENOWY!$9:$10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 s="1"/>
  <c r="K74" i="1" s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 s="1"/>
  <c r="I81" i="1"/>
  <c r="J81" i="1"/>
  <c r="K81" i="1"/>
  <c r="I82" i="1"/>
  <c r="J82" i="1"/>
  <c r="K82" i="1"/>
  <c r="G82" i="1" l="1"/>
  <c r="I11" i="1" l="1"/>
  <c r="J11" i="1" s="1"/>
  <c r="K11" i="1" s="1"/>
</calcChain>
</file>

<file path=xl/sharedStrings.xml><?xml version="1.0" encoding="utf-8"?>
<sst xmlns="http://schemas.openxmlformats.org/spreadsheetml/2006/main" count="255" uniqueCount="169">
  <si>
    <t>L.P.</t>
  </si>
  <si>
    <t>1</t>
  </si>
  <si>
    <t>2</t>
  </si>
  <si>
    <t>3</t>
  </si>
  <si>
    <t>4</t>
  </si>
  <si>
    <t>6</t>
  </si>
  <si>
    <t>7</t>
  </si>
  <si>
    <t>8</t>
  </si>
  <si>
    <t>9</t>
  </si>
  <si>
    <t>Uwagi: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</si>
  <si>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</si>
  <si>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</si>
  <si>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</si>
  <si>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</si>
  <si>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</si>
  <si>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</si>
  <si>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</si>
  <si>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</si>
  <si>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</si>
  <si>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</si>
  <si>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</si>
  <si>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</si>
  <si>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</si>
  <si>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</si>
  <si>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</si>
  <si>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</si>
  <si>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</si>
  <si>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</si>
  <si>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</si>
  <si>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</si>
  <si>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</si>
  <si>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</si>
  <si>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</si>
  <si>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</si>
  <si>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</si>
  <si>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</si>
  <si>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</si>
  <si>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Ogółem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</si>
  <si>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</si>
  <si>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</si>
  <si>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</si>
  <si>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szt.</t>
  </si>
  <si>
    <t>JEDN.</t>
  </si>
  <si>
    <t>na dostawę części zamiennych i materiałów eksploatacyjnych do maszyn i urządzeń przemysłu leśnego dla potrzeb urzędu Morskiego w Gdyni</t>
  </si>
  <si>
    <t xml:space="preserve"> </t>
  </si>
  <si>
    <t>5</t>
  </si>
  <si>
    <t xml:space="preserve">      szt.</t>
  </si>
  <si>
    <t>Kosz sprzęgłowy do pilarki Husqvarna 245 XP. Producent: Husqvarna /Oregon</t>
  </si>
  <si>
    <t>szt,</t>
  </si>
  <si>
    <t>szt</t>
  </si>
  <si>
    <t>m.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</si>
  <si>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</si>
  <si>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</si>
  <si>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</si>
  <si>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</si>
  <si>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</si>
  <si>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</si>
  <si>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</si>
  <si>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</si>
  <si>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</si>
  <si>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</si>
  <si>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</si>
  <si>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</si>
  <si>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</si>
  <si>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</si>
  <si>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</si>
  <si>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</si>
  <si>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</si>
  <si>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</si>
  <si>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</si>
  <si>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</si>
  <si>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</si>
  <si>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</si>
  <si>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</si>
  <si>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</si>
  <si>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</si>
  <si>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</si>
  <si>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</si>
  <si>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</si>
  <si>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</si>
  <si>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</si>
  <si>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Asortyment</t>
  </si>
  <si>
    <t>37</t>
  </si>
  <si>
    <t>42</t>
  </si>
  <si>
    <t>50</t>
  </si>
  <si>
    <t>60</t>
  </si>
  <si>
    <t>Ilość         (szt.)</t>
  </si>
  <si>
    <t>WARTOŚĆ NETTO OGÓŁEM (ZŁ)</t>
  </si>
  <si>
    <t>WARTOŚĆ BRUTTO OGÓŁEM (ZŁ)</t>
  </si>
  <si>
    <t>CENA BRUTTO/SZT. (ZŁ)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</si>
  <si>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</si>
  <si>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Pilnik okrągły. Średnica 4 mm.                                                                                                  Producent: Husqvarna/Oregon</t>
  </si>
  <si>
    <t>Pilnik okragły. Średnica 5,5 mm.                                                                                               Producent: Husqvarna/Oregon</t>
  </si>
  <si>
    <t>Pilnik okragły. Średnica 4,8 mm.                                                                                                         Producent: Husqvarna/Oregon</t>
  </si>
  <si>
    <t>Pilnik płaski do ograniczników.                                                                                                Producent:Husqvarna/Oregon</t>
  </si>
  <si>
    <t xml:space="preserve">Pilnik do łańcucha 5.2''.                                                                                                                  Producent:  Husqvarna/Oregon                                                                                                                      </t>
  </si>
  <si>
    <t>Pilnik płaski do łańccucha.                                                                                                             Producent:Husqvarna/Oregon</t>
  </si>
  <si>
    <t>Szablon do ograniczników łańcucha 3/8''.                                                                                        Producent: Husqvarna/Oregon</t>
  </si>
  <si>
    <t>Szablon do ograniczników łańcucha .325''.                                                                                Producent:Husqvarna/Oregon</t>
  </si>
  <si>
    <t>Łańcuch do pilarki Husqvarna. 15''0,325-1,5-64.                                                                      Producent: Husqvarna/Oregon</t>
  </si>
  <si>
    <t>Łańcuch  do pilarki Husqvarna  327 p5x (z wysiegnikiem). Wymiary: 3/8"/1,3mm picco/45DL H35 .                                                                                                                              Producent: Husqvarna/Oregon</t>
  </si>
  <si>
    <t>Łańcuch do pilarki Husqvarna. 15''0,325-1,5-56.                                                                    Producent: Husqvarna/Oregon</t>
  </si>
  <si>
    <t>Łańcuch do pilarki Husqvarna. 3/8''-1,5-56.                                                                                   Producent: Husqvarna/Oregon</t>
  </si>
  <si>
    <t>Prowaniaca do pilarki STIGA SMT 226 (z wysięgnikiem). 3/8 MINI 1,27 mm 10''. Producent: STIGA/Oregon</t>
  </si>
  <si>
    <t>Prowadnica do pilarki Husqvarna. 3/8''-1,5-56.                                                                    Producent: Husqvarna/Oregon</t>
  </si>
  <si>
    <t>Prowadnica do pilarki Husqvarna 339 XP, 120 i, 327 P5. Rozmiar 3/8''' długosć 13''rowek 1,3 mm.                                                                                                                                                Producent: Husqvarna/Oregon</t>
  </si>
  <si>
    <t>Kółko pływające do pilarki Husqvarna 545. Rozmiar 325''.                                                       Producent Husqvarna/Oregon</t>
  </si>
  <si>
    <t>Kosz sprzęgłowy do pilarki Husqvarna 560.                                                                                   Producent: Husqvarna/Oregon</t>
  </si>
  <si>
    <t>Kosz sprzęgłowy do pilarki Husqvarna 565.                                                                                    Producent: Husqvarna/Oregon</t>
  </si>
  <si>
    <t>Kosz sprzęgłowy do pilarki Husqvarna 450.                                                                                  Producent: Husqvarna/Oregon</t>
  </si>
  <si>
    <t>Kosz sprzęgłowy do pilarki Husqvarna 562.                                                                                   Producent: Husqvarna /Oregon</t>
  </si>
  <si>
    <t>Sprzęgło komplet do pilarki spalinowej Husqvarna 450.                                                   Producent: Husqvarna/Oregon</t>
  </si>
  <si>
    <t>Sprzęgło komplet do pilarki spalinowej Husqvarna 560.                                                    Producent: Husqvarna/Oregon</t>
  </si>
  <si>
    <t>Sprzęgło komplet do pilarki spalinowej Husqvarna 565.                                                  Producent: Husqvarna/Oregon</t>
  </si>
  <si>
    <t>Sprzęgło komplet do pilarki spalinowej Husqvarna 562.                                                          Producent: Husqvarna/Oregon</t>
  </si>
  <si>
    <t>Sprzęgło komplet do pilarki spalinowej Husqvarna 545.                                                   Producent: Husqvarna/Oregon</t>
  </si>
  <si>
    <t>Filtr oleju do pilarki spalinowej Husqvarna.                                                                                  Producent: Husqvarna/Oregon</t>
  </si>
  <si>
    <t>Świeca zapłonowa do pilarki spalinowej. Husqvarna 372 XP /producent dowolny/</t>
  </si>
  <si>
    <t>Żyłka do wykaszarek Husqvarna.                                                                                                     Producent: Husqvarna/Oregon</t>
  </si>
  <si>
    <t>Smarownica do prowadnic.                                                                                                                    Producent: Husqvarna/Oregon</t>
  </si>
  <si>
    <t>Uchwyt pilnika do pilarek.                                                                                                                  Producent: Husqvarna, Oregon</t>
  </si>
  <si>
    <t>Pilnik okragły do pilarki spalinowej Husqvarna 339 P, 120 i, 327 P5. 5/32''.P roducent:                                                                 Husqvarna/Oregon</t>
  </si>
  <si>
    <t>Prowadnica do pilarki Husqvarna  327 p5x (z wysiegnikiem). 3/8''PICO12''. Producent:Husqvarna/Oregon</t>
  </si>
  <si>
    <t>Prowadnica do pilarki Husqvarna 545.550,353. Rozmiar 325 długosc 15''.  Producent: Husqqvarna/Oregon</t>
  </si>
  <si>
    <t>Sprzęgło komplet do pilarki spalinowej Husqvarna 245 XP. Producent: Husqvarna/Oregon</t>
  </si>
  <si>
    <t>Sprzęgło komplet do pilarki spalinowej. Husqvarna 372 XP.  Producent: Husqvarna/Oregon</t>
  </si>
  <si>
    <t>Świeca zapłonowa do pilarki spalinowej. Husqvarna 357 XP /producent dowolny/</t>
  </si>
  <si>
    <t>Świeca zapłonowa do pilarki spalinowej Husqvarna 545,550,460,565,450,353 /producent dowolny/</t>
  </si>
  <si>
    <t>Świeca zapłonowa do pilarki spalinowej. Husqvarna 339 XP,245 XP/producent dowolny/</t>
  </si>
  <si>
    <t>Amortyzator komplet do piły spalinowej Husqvarna 560, 562,565,450. Producent: Husqvarna/Oregon</t>
  </si>
  <si>
    <t>Głowica żyłkowa do wykaszarki spalinowej Husqvarna 355 RX. Producent: Husqvarna/Oregon</t>
  </si>
  <si>
    <t>Głowica żyłkowa do wykaszarki spalinowej Husqvarna 535 RX. Producent: Husqvarna/Oregon</t>
  </si>
  <si>
    <t>PRODUCENT OFEROWANY</t>
  </si>
  <si>
    <t xml:space="preserve">FORMULARZ CENOWY                                                  </t>
  </si>
  <si>
    <t>(zamówienie o wartości do 130 000 zł)</t>
  </si>
  <si>
    <t xml:space="preserve">           podpis Wykonawcy</t>
  </si>
  <si>
    <t>2-Wykonawca zobligowany jest wskazać cenę jednostkową netto, z dokładnością do dwóch miejsc po przecinku-kolumna "6"</t>
  </si>
  <si>
    <t xml:space="preserve"> 1-Wykonawca jest zobowiązany wskazać producenta oferowanego produktu</t>
  </si>
  <si>
    <t>Prowadnica do pilarki Husqvarna 120 i (akumulaturowa). 3/8 MINI 12''.                                                                           Producent: Husqvarna/Oregon</t>
  </si>
  <si>
    <t>Prowadnica do pilarki Husqvarna 560. 3/8''-1,5-56. Wąskie mocowanie.                                                           Producent: Husqvarna/Oregon</t>
  </si>
  <si>
    <t>Prowadnica do pilarki Husqvarna 565. 3/8''1,5-56. Szerokie mocowanie.                                                             Producent: Husqvarna/Oregon</t>
  </si>
  <si>
    <t>Prowadnica do pilarki Husqvarna 357 XP. 3/8'', długość 15''.                                                                                             Producent: Husqvarna/Oregon</t>
  </si>
  <si>
    <t>Prowadnica do pilarki Husqvarna 372 XP. Rozmiar 3/8''' długosć 18''.                                                                              Producent: Husqvarna/Oregon</t>
  </si>
  <si>
    <t>Kółko pływające do pilarki  Husqvarna 372, 357 XP. Rozmiar 3/8'' .                                                                         Producent: Husqvarna/Oregon</t>
  </si>
  <si>
    <t>Łańcuch do pilarki STIGA SMT 226 (z wysięgnikiem). 3/8 MINI 1,27 mm 10''.                                                                 Producent: STIGA</t>
  </si>
  <si>
    <t>Łańcuch do pilarki Husqvarna 120 i (akumulaturowa). 3/8 MINI 12''.                                                                                   Producent: Husqvarna/Oregon</t>
  </si>
  <si>
    <t>Łańcuch do pilarki Husqvarna 545.550,560 XP,353. Rozmiar: 325'' na prowadnicy 15''.                                   Producent: Husqqvarna/Oregon</t>
  </si>
  <si>
    <t>Łańcuch do pilarki Husqvarna 339 XP, 120 i, 327 P5. 3/8. na prowanicy 13'',,micro''                                                  Producent: Husqqvarna/Oregon</t>
  </si>
  <si>
    <t>Łańcuch do pilarki Husqvarna 372 XP. 3/8" 1,5mm na prowadnicy 18''.                                                                   Producent: Husqvarna/Oregon</t>
  </si>
  <si>
    <t>Łańcuch do pilarki Husqvarna 357 XP. 3/8'' na prowadnicy 15''.                                                                                                 Producent: Husqvarna/Oregon</t>
  </si>
  <si>
    <t>Pilnik okragły do pilarki spalinowej Husqvarna 545,550,353. 3/16''.                                                                Producent: Husvarna/Oregon</t>
  </si>
  <si>
    <t>Pilnik okragły do pilarki spalinowej Husqvarna 357 XP. 7/32''.                                                                                           Producent: Husqvarna/Oregon</t>
  </si>
  <si>
    <t>Tarcza trójzębna do wycinarek i wykaszarek Husqvarna 1" fi 255mm.                                                                            Producent: Husqvarna/Oregon</t>
  </si>
  <si>
    <t>Prowadniaca do pilarki Husqvarna. 15''0,325-1,5-56.  Producent: Husqvarna/Oregon</t>
  </si>
  <si>
    <t>Filtr paliwa do pilarki spalinowej Husqvarna 560.                                                                  Producent: Husqvarna/Oregon</t>
  </si>
  <si>
    <t>Nóż do kosiarki spalinowej STIGA COMBI 48SQB.                                                                 Producent: Oregon/Husqvarna</t>
  </si>
  <si>
    <t xml:space="preserve">Znak sprawy: TZ2.374.2.2.208.4.2022.IS                 </t>
  </si>
  <si>
    <t xml:space="preserve">Akumulator Husqvarna BLi20 (do pilarek Husqvarna i120).                                                  Producent:Husqvarna/Oregon </t>
  </si>
  <si>
    <t>71</t>
  </si>
  <si>
    <t>Filtr powietrza do pilarki spalinowej Husqvarna 560.                                                                        Producent: Husqvarna/Oregon</t>
  </si>
  <si>
    <t>Filtr powietrza do pilarki spalinowej Husqvarna 565.                                                                                         Producent: Husqvarna/Oregon</t>
  </si>
  <si>
    <t>Prowadnica do kosiarki Husqvarna 18''45 cm, 1,5 m 68 3/8''.                                                              Producent: Husqvarna/Oregon</t>
  </si>
  <si>
    <t>Tarcza okrągła do wycinarki Husqvarna545FXT Scarlett 24T/26T1"fi 225 mm.                     Producent: Husqvarna/Oregon</t>
  </si>
  <si>
    <t>Skrobak do czyszczenia rowka prowadnicy. Producent/dowolny/</t>
  </si>
  <si>
    <t>Rolkowy prowadnik do ostrzenia łańcucha 3/8 Producent/dowolny/</t>
  </si>
  <si>
    <t>Rolkowy prowadnik do ostrzenia łańcucha .325 Producent/dowolny/</t>
  </si>
  <si>
    <t>Linka rozrusznika do pilarek  Producent/dowolny/</t>
  </si>
  <si>
    <t>Prowadnica do pilarki Husqvarna. 15''0,325-1,5-64.                                                                         Producent: Husqvarna/Oregon</t>
  </si>
  <si>
    <t>Łańcuch do pilarki Husqvarna 120 i  H38  3/8          22 zęby, 45 oniw                                                                         Producent: Husqvarna/Oregon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</si>
</sst>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1"/>
      <color theme="8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quotePrefix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1" xfId="0" quotePrefix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16" fillId="2" borderId="1" xfId="0" applyNumberFormat="1" applyFont="1" applyFill="1" applyBorder="1" applyAlignment="1" applyProtection="1">
      <alignment wrapText="1"/>
      <protection locked="0"/>
    </xf>
    <xf numFmtId="4" fontId="0" fillId="0" borderId="1" xfId="0" applyNumberFormat="1" applyBorder="1" applyAlignment="1">
      <alignment wrapText="1"/>
    </xf>
    <xf numFmtId="4" fontId="5" fillId="0" borderId="1" xfId="0" applyNumberFormat="1" applyFont="1" applyBorder="1"/>
    <xf numFmtId="4" fontId="2" fillId="0" borderId="1" xfId="0" applyNumberFormat="1" applyFont="1" applyBorder="1"/>
    <xf numFmtId="0" fontId="13" fillId="0" borderId="2" xfId="0" quotePrefix="1" applyFont="1" applyBorder="1" applyAlignment="1">
      <alignment horizontal="center" wrapText="1"/>
    </xf>
    <xf numFmtId="0" fontId="17" fillId="2" borderId="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4" fontId="2" fillId="0" borderId="4" xfId="0" applyNumberFormat="1" applyFont="1" applyBorder="1"/>
    <xf numFmtId="0" fontId="5" fillId="0" borderId="1" xfId="0" applyFont="1" applyBorder="1" applyAlignment="1">
      <alignment vertical="top" wrapText="1"/>
    </xf>
    <xf numFmtId="0" fontId="0" fillId="2" borderId="1" xfId="0" quotePrefix="1" applyFill="1" applyBorder="1"/>
    <xf numFmtId="0" fontId="2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 vertical="center"/>
    </xf>
    <xf numFmtId="0" fontId="0" fillId="3" borderId="1" xfId="0" quotePrefix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21" fillId="0" borderId="1" xfId="0" quotePrefix="1" applyFont="1" applyBorder="1" applyAlignment="1">
      <alignment horizontal="center" wrapText="1"/>
    </xf>
  </cellXfs>
  <cellStyles count="1">
    <cellStyle name="Normalny" xfId="0" builtinId="0"/>
  </cellStyles>
  <dxfs count="1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00000000-0011-0000-FFFF-FFFF00000000}">
      <tableStyleElement type="headerRow" dxfId="11"/>
    </tableStyle>
  </tableStyles>
  <colors>
    <mruColors>
      <color rgb="FF2D508F"/>
      <color rgb="FF1F0387"/>
      <color rgb="FF410EFA"/>
      <color rgb="FFFFFFCC"/>
      <color rgb="FFF8F8F8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ykaz_asortymentowy" displayName="Wykaz_asortymentowy" ref="C9:K82" totalsRowShown="0" headerRowDxfId="10" headerRowBorderDxfId="9" tableBorderDxfId="8">
  <tableColumns count="9">
    <tableColumn id="1" xr3:uid="{00000000-0010-0000-0000-000001000000}" name="L.P." dataDxfId="7"/>
    <tableColumn id="2" xr3:uid="{00000000-0010-0000-0000-000002000000}" name="Asortyment" dataDxfId="6"/>
    <tableColumn id="4" xr3:uid="{00000000-0010-0000-0000-000004000000}" name="JEDN." dataDxfId="5"/>
    <tableColumn id="3" xr3:uid="{00000000-0010-0000-0000-000003000000}" name="PRODUCENT OFEROWANY" dataDxfId="4"/>
    <tableColumn id="5" xr3:uid="{00000000-0010-0000-0000-000005000000}" name="Ilość         (szt.)" dataDxfId="3"/>
    <tableColumn id="11" xr3:uid="{00000000-0010-0000-0000-00000B000000}" name="CENA NETTO/SZT. (ZŁ)2" dataDxfId="2"/>
    <tableColumn id="12" xr3:uid="{00000000-0010-0000-0000-00000C000000}" name="WARTOŚĆ NETTO OGÓŁEM (ZŁ)" dataDxfId="1"/>
    <tableColumn id="13" xr3:uid="{00000000-0010-0000-0000-00000D000000}" name="WARTOŚĆ BRUTTO OGÓŁEM (ZŁ)" dataDxfId="0"/>
    <tableColumn id="14" xr3:uid="{00000000-0010-0000-0000-00000E000000}" name="CENA BRUTTO/SZT. (ZŁ)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topLeftCell="B1" zoomScaleNormal="100" workbookViewId="0">
      <selection activeCell="O13" sqref="O13"/>
    </sheetView>
  </sheetViews>
  <sheetFormatPr defaultColWidth="9.140625" defaultRowHeight="15" x14ac:dyDescent="0.25"/>
  <cols>
    <col min="1" max="1" width="6.85546875" customWidth="1"/>
    <col min="2" max="2" width="1" customWidth="1"/>
    <col min="3" max="3" width="6.42578125" customWidth="1"/>
    <col min="4" max="4" width="43.85546875" style="2" customWidth="1"/>
    <col min="5" max="5" width="7.7109375" style="2" customWidth="1"/>
    <col min="6" max="6" width="12.5703125" customWidth="1"/>
    <col min="7" max="7" width="10.28515625" customWidth="1"/>
    <col min="8" max="8" width="10.7109375" customWidth="1"/>
    <col min="9" max="9" width="10.140625" customWidth="1"/>
    <col min="10" max="10" width="17.85546875" customWidth="1"/>
    <col min="11" max="11" width="10" hidden="1" customWidth="1"/>
    <col min="12" max="12" width="9" customWidth="1"/>
    <col min="13" max="13" width="11.140625" customWidth="1"/>
  </cols>
  <sheetData>
    <row r="1" spans="1:11" x14ac:dyDescent="0.25">
      <c r="B1" s="30"/>
    </row>
    <row r="2" spans="1:11" ht="15.75" x14ac:dyDescent="0.25">
      <c r="A2" s="4"/>
      <c r="B2" s="30"/>
      <c r="D2" s="21" t="s">
        <v>133</v>
      </c>
      <c r="E2" s="22"/>
      <c r="F2" s="22"/>
      <c r="G2" s="22"/>
      <c r="H2" s="22"/>
      <c r="I2" s="22"/>
    </row>
    <row r="3" spans="1:11" x14ac:dyDescent="0.25">
      <c r="B3" s="30"/>
      <c r="C3" s="23" t="s">
        <v>44</v>
      </c>
      <c r="D3" s="45" t="s">
        <v>134</v>
      </c>
      <c r="E3"/>
    </row>
    <row r="4" spans="1:11" x14ac:dyDescent="0.25">
      <c r="B4" s="30"/>
      <c r="C4" s="24" t="s">
        <v>44</v>
      </c>
      <c r="D4" s="25" t="s">
        <v>43</v>
      </c>
      <c r="E4" s="3"/>
      <c r="F4" s="26"/>
      <c r="G4" s="3"/>
      <c r="H4" s="3"/>
      <c r="I4" s="3"/>
      <c r="J4" s="3"/>
      <c r="K4" s="3"/>
    </row>
    <row r="5" spans="1:11" x14ac:dyDescent="0.25">
      <c r="B5" s="31"/>
      <c r="C5" s="25" t="s">
        <v>44</v>
      </c>
      <c r="D5" s="45" t="s">
        <v>38</v>
      </c>
      <c r="E5" s="28"/>
      <c r="F5" s="3"/>
      <c r="G5" s="3"/>
      <c r="H5" s="3"/>
      <c r="I5" s="3"/>
    </row>
    <row r="6" spans="1:11" ht="15.75" x14ac:dyDescent="0.25">
      <c r="B6" s="30"/>
      <c r="C6" s="27" t="s">
        <v>44</v>
      </c>
      <c r="D6" s="29" t="s">
        <v>156</v>
      </c>
      <c r="F6" s="28"/>
      <c r="G6" s="28"/>
      <c r="H6" s="28"/>
      <c r="I6" s="28"/>
    </row>
    <row r="7" spans="1:11" ht="12" customHeight="1" x14ac:dyDescent="0.25">
      <c r="B7" s="30"/>
      <c r="C7" s="29" t="s">
        <v>44</v>
      </c>
      <c r="D7" s="2" t="s">
        <v>44</v>
      </c>
      <c r="F7" s="2"/>
      <c r="G7" s="2"/>
      <c r="H7" s="2"/>
      <c r="I7" s="2"/>
    </row>
    <row r="8" spans="1:11" hidden="1" x14ac:dyDescent="0.25">
      <c r="B8" s="30"/>
      <c r="C8" s="3"/>
      <c r="D8"/>
      <c r="E8"/>
    </row>
    <row r="9" spans="1:11" ht="51" customHeight="1" x14ac:dyDescent="0.25">
      <c r="C9" s="36" t="s">
        <v>0</v>
      </c>
      <c r="D9" s="37" t="s">
        <v>81</v>
      </c>
      <c r="E9" s="38" t="s">
        <v>42</v>
      </c>
      <c r="F9" s="38" t="s">
        <v>132</v>
      </c>
      <c r="G9" s="39" t="s">
        <v>86</v>
      </c>
      <c r="H9" s="40" t="s">
        <v>90</v>
      </c>
      <c r="I9" s="41" t="s">
        <v>87</v>
      </c>
      <c r="J9" s="42" t="s">
        <v>88</v>
      </c>
      <c r="K9" s="20" t="s">
        <v>89</v>
      </c>
    </row>
    <row r="10" spans="1:11" x14ac:dyDescent="0.25">
      <c r="C10" s="46">
        <v>1</v>
      </c>
      <c r="D10" s="47">
        <v>2</v>
      </c>
      <c r="E10" s="48">
        <v>3</v>
      </c>
      <c r="F10" s="48">
        <v>4</v>
      </c>
      <c r="G10" s="47">
        <v>5</v>
      </c>
      <c r="H10" s="49">
        <v>6</v>
      </c>
      <c r="I10" s="49">
        <v>7</v>
      </c>
      <c r="J10" s="49">
        <v>8</v>
      </c>
      <c r="K10" s="19">
        <v>9</v>
      </c>
    </row>
    <row r="11" spans="1:11" ht="30" x14ac:dyDescent="0.25">
      <c r="B11" s="1"/>
      <c r="C11" s="5" t="s">
        <v>1</v>
      </c>
      <c r="D11" s="13" t="s">
        <v>91</v>
      </c>
      <c r="E11" s="6" t="s">
        <v>41</v>
      </c>
      <c r="F11" s="6"/>
      <c r="G11" s="11">
        <v>41</v>
      </c>
      <c r="H11" s="15"/>
      <c r="I11" s="16" t="str">
        <f t="shared" ref="I11" si="0">IF(H11&gt;0,ROUND(+H11,2)*G11,"")</f>
        <v/>
      </c>
      <c r="J11" s="17" t="str">
        <f t="shared" ref="J11" si="1">IF(H11&gt;0,ROUND(+I11,2)*1.23,"")</f>
        <v/>
      </c>
      <c r="K11" s="18" t="str">
        <f t="shared" ref="K11" si="2">IF(H11&gt;0,+J11/G11,"")</f>
        <v/>
      </c>
    </row>
    <row r="12" spans="1:11" ht="30" x14ac:dyDescent="0.25">
      <c r="B12" s="1"/>
      <c r="C12" s="5" t="s">
        <v>2</v>
      </c>
      <c r="D12" s="13" t="s">
        <v>92</v>
      </c>
      <c r="E12" s="6" t="s">
        <v>41</v>
      </c>
      <c r="F12" s="6"/>
      <c r="G12" s="11">
        <v>41</v>
      </c>
      <c r="H12" s="15"/>
      <c r="I12" s="16" t="str">
        <f t="shared" ref="I12:I76" si="3">IF(H12&gt;0,ROUND(+H12,2)*G12,"")</f>
        <v/>
      </c>
      <c r="J12" s="17" t="str">
        <f t="shared" ref="J12:J76" si="4">IF(H12&gt;0,ROUND(+I12,2)*1.23,"")</f>
        <v/>
      </c>
      <c r="K12" s="18" t="str">
        <f t="shared" ref="K12:K76" si="5">IF(H12&gt;0,+J12/G12,"")</f>
        <v/>
      </c>
    </row>
    <row r="13" spans="1:11" ht="30" x14ac:dyDescent="0.25">
      <c r="B13" s="1"/>
      <c r="C13" s="5" t="s">
        <v>3</v>
      </c>
      <c r="D13" s="13" t="s">
        <v>93</v>
      </c>
      <c r="E13" s="6" t="s">
        <v>41</v>
      </c>
      <c r="F13" s="6"/>
      <c r="G13" s="11">
        <v>101</v>
      </c>
      <c r="H13" s="15"/>
      <c r="I13" s="16" t="str">
        <f t="shared" si="3"/>
        <v/>
      </c>
      <c r="J13" s="17" t="str">
        <f t="shared" si="4"/>
        <v/>
      </c>
      <c r="K13" s="18" t="str">
        <f t="shared" si="5"/>
        <v/>
      </c>
    </row>
    <row r="14" spans="1:11" ht="30" x14ac:dyDescent="0.25">
      <c r="B14" s="1"/>
      <c r="C14" s="5" t="s">
        <v>4</v>
      </c>
      <c r="D14" s="13" t="s">
        <v>94</v>
      </c>
      <c r="E14" s="6" t="s">
        <v>41</v>
      </c>
      <c r="F14" s="6"/>
      <c r="G14" s="11">
        <v>61</v>
      </c>
      <c r="H14" s="15"/>
      <c r="I14" s="16" t="str">
        <f t="shared" si="3"/>
        <v/>
      </c>
      <c r="J14" s="17" t="str">
        <f t="shared" si="4"/>
        <v/>
      </c>
      <c r="K14" s="18" t="str">
        <f t="shared" si="5"/>
        <v/>
      </c>
    </row>
    <row r="15" spans="1:11" ht="30" x14ac:dyDescent="0.25">
      <c r="B15" s="1"/>
      <c r="C15" s="5" t="s">
        <v>45</v>
      </c>
      <c r="D15" s="12" t="s">
        <v>95</v>
      </c>
      <c r="E15" s="7" t="s">
        <v>41</v>
      </c>
      <c r="F15" s="7"/>
      <c r="G15" s="11">
        <v>24</v>
      </c>
      <c r="H15" s="15"/>
      <c r="I15" s="16" t="str">
        <f t="shared" si="3"/>
        <v/>
      </c>
      <c r="J15" s="17" t="str">
        <f t="shared" si="4"/>
        <v/>
      </c>
      <c r="K15" s="18" t="str">
        <f t="shared" si="5"/>
        <v/>
      </c>
    </row>
    <row r="16" spans="1:11" ht="30" x14ac:dyDescent="0.25">
      <c r="B16" s="1"/>
      <c r="C16" s="5" t="s">
        <v>5</v>
      </c>
      <c r="D16" s="12" t="s">
        <v>96</v>
      </c>
      <c r="E16" s="7" t="s">
        <v>41</v>
      </c>
      <c r="F16" s="7"/>
      <c r="G16" s="11">
        <v>12</v>
      </c>
      <c r="H16" s="15"/>
      <c r="I16" s="16" t="str">
        <f t="shared" si="3"/>
        <v/>
      </c>
      <c r="J16" s="17" t="str">
        <f t="shared" si="4"/>
        <v/>
      </c>
      <c r="K16" s="18" t="str">
        <f t="shared" si="5"/>
        <v/>
      </c>
    </row>
    <row r="17" spans="2:11" ht="30" x14ac:dyDescent="0.25">
      <c r="B17" s="1"/>
      <c r="C17" s="5" t="s">
        <v>6</v>
      </c>
      <c r="D17" s="12" t="s">
        <v>97</v>
      </c>
      <c r="E17" s="7" t="s">
        <v>49</v>
      </c>
      <c r="F17" s="7"/>
      <c r="G17" s="11">
        <v>6</v>
      </c>
      <c r="H17" s="15"/>
      <c r="I17" s="16" t="str">
        <f t="shared" si="3"/>
        <v/>
      </c>
      <c r="J17" s="17" t="str">
        <f t="shared" si="4"/>
        <v/>
      </c>
      <c r="K17" s="18" t="str">
        <f t="shared" si="5"/>
        <v/>
      </c>
    </row>
    <row r="18" spans="2:11" ht="30" x14ac:dyDescent="0.25">
      <c r="B18" s="1"/>
      <c r="C18" s="5" t="s">
        <v>7</v>
      </c>
      <c r="D18" s="12" t="s">
        <v>98</v>
      </c>
      <c r="E18" s="7" t="s">
        <v>41</v>
      </c>
      <c r="F18" s="7"/>
      <c r="G18" s="11">
        <v>6</v>
      </c>
      <c r="H18" s="15"/>
      <c r="I18" s="16" t="str">
        <f t="shared" si="3"/>
        <v/>
      </c>
      <c r="J18" s="17" t="str">
        <f t="shared" si="4"/>
        <v/>
      </c>
      <c r="K18" s="18" t="str">
        <f t="shared" si="5"/>
        <v/>
      </c>
    </row>
    <row r="19" spans="2:11" ht="45" x14ac:dyDescent="0.25">
      <c r="B19" s="1"/>
      <c r="C19" s="5" t="s">
        <v>8</v>
      </c>
      <c r="D19" s="13" t="s">
        <v>151</v>
      </c>
      <c r="E19" s="7" t="s">
        <v>41</v>
      </c>
      <c r="F19" s="7"/>
      <c r="G19" s="11">
        <v>12</v>
      </c>
      <c r="H19" s="15"/>
      <c r="I19" s="16" t="str">
        <f t="shared" si="3"/>
        <v/>
      </c>
      <c r="J19" s="17" t="str">
        <f t="shared" si="4"/>
        <v/>
      </c>
      <c r="K19" s="18" t="str">
        <f t="shared" si="5"/>
        <v/>
      </c>
    </row>
    <row r="20" spans="2:11" ht="45" x14ac:dyDescent="0.25">
      <c r="B20" s="1"/>
      <c r="C20" s="5" t="s">
        <v>10</v>
      </c>
      <c r="D20" s="13" t="s">
        <v>150</v>
      </c>
      <c r="E20" s="7" t="s">
        <v>41</v>
      </c>
      <c r="F20" s="7"/>
      <c r="G20" s="11">
        <v>36</v>
      </c>
      <c r="H20" s="15"/>
      <c r="I20" s="16" t="str">
        <f t="shared" si="3"/>
        <v/>
      </c>
      <c r="J20" s="17" t="str">
        <f t="shared" si="4"/>
        <v/>
      </c>
      <c r="K20" s="18" t="str">
        <f t="shared" si="5"/>
        <v/>
      </c>
    </row>
    <row r="21" spans="2:11" ht="45" x14ac:dyDescent="0.25">
      <c r="B21" s="1"/>
      <c r="C21" s="5" t="s">
        <v>11</v>
      </c>
      <c r="D21" s="13" t="s">
        <v>121</v>
      </c>
      <c r="E21" s="7" t="s">
        <v>41</v>
      </c>
      <c r="F21" s="7"/>
      <c r="G21" s="11">
        <v>12</v>
      </c>
      <c r="H21" s="15"/>
      <c r="I21" s="16" t="str">
        <f t="shared" si="3"/>
        <v/>
      </c>
      <c r="J21" s="17" t="str">
        <f t="shared" si="4"/>
        <v/>
      </c>
      <c r="K21" s="18" t="str">
        <f t="shared" si="5"/>
        <v/>
      </c>
    </row>
    <row r="22" spans="2:11" ht="60" x14ac:dyDescent="0.25">
      <c r="B22" s="1"/>
      <c r="C22" s="5" t="s">
        <v>12</v>
      </c>
      <c r="D22" s="33" t="s">
        <v>100</v>
      </c>
      <c r="E22" s="6" t="s">
        <v>41</v>
      </c>
      <c r="F22" s="6"/>
      <c r="G22" s="11">
        <v>2</v>
      </c>
      <c r="H22" s="15"/>
      <c r="I22" s="16" t="str">
        <f t="shared" si="3"/>
        <v/>
      </c>
      <c r="J22" s="17" t="str">
        <f t="shared" si="4"/>
        <v/>
      </c>
      <c r="K22" s="18" t="str">
        <f t="shared" si="5"/>
        <v/>
      </c>
    </row>
    <row r="23" spans="2:11" ht="30" x14ac:dyDescent="0.25">
      <c r="B23" s="1"/>
      <c r="C23" s="5" t="s">
        <v>13</v>
      </c>
      <c r="D23" s="13" t="s">
        <v>99</v>
      </c>
      <c r="E23" s="6" t="s">
        <v>41</v>
      </c>
      <c r="F23" s="6"/>
      <c r="G23" s="11">
        <v>26</v>
      </c>
      <c r="H23" s="15"/>
      <c r="I23" s="16" t="str">
        <f t="shared" si="3"/>
        <v/>
      </c>
      <c r="J23" s="17" t="str">
        <f t="shared" si="4"/>
        <v/>
      </c>
      <c r="K23" s="34" t="str">
        <f t="shared" si="5"/>
        <v/>
      </c>
    </row>
    <row r="24" spans="2:11" ht="30" x14ac:dyDescent="0.25">
      <c r="B24" s="1"/>
      <c r="C24" s="5" t="s">
        <v>14</v>
      </c>
      <c r="D24" s="13" t="s">
        <v>101</v>
      </c>
      <c r="E24" s="6" t="s">
        <v>41</v>
      </c>
      <c r="F24" s="6"/>
      <c r="G24" s="11">
        <v>31</v>
      </c>
      <c r="H24" s="15"/>
      <c r="I24" s="16" t="str">
        <f t="shared" si="3"/>
        <v/>
      </c>
      <c r="J24" s="17" t="str">
        <f t="shared" si="4"/>
        <v/>
      </c>
      <c r="K24" s="34" t="str">
        <f t="shared" si="5"/>
        <v/>
      </c>
    </row>
    <row r="25" spans="2:11" ht="30" x14ac:dyDescent="0.25">
      <c r="B25" s="1"/>
      <c r="C25" s="5" t="s">
        <v>15</v>
      </c>
      <c r="D25" s="13" t="s">
        <v>102</v>
      </c>
      <c r="E25" s="6" t="s">
        <v>41</v>
      </c>
      <c r="F25" s="6"/>
      <c r="G25" s="11">
        <v>25</v>
      </c>
      <c r="H25" s="15"/>
      <c r="I25" s="16" t="str">
        <f t="shared" si="3"/>
        <v/>
      </c>
      <c r="J25" s="17" t="str">
        <f t="shared" si="4"/>
        <v/>
      </c>
      <c r="K25" s="18" t="str">
        <f t="shared" si="5"/>
        <v/>
      </c>
    </row>
    <row r="26" spans="2:11" ht="45" x14ac:dyDescent="0.25">
      <c r="B26" s="1"/>
      <c r="C26" s="5" t="s">
        <v>16</v>
      </c>
      <c r="D26" s="13" t="s">
        <v>149</v>
      </c>
      <c r="E26" s="7" t="s">
        <v>41</v>
      </c>
      <c r="F26" s="7"/>
      <c r="G26" s="11">
        <v>15</v>
      </c>
      <c r="H26" s="15"/>
      <c r="I26" s="16" t="str">
        <f t="shared" si="3"/>
        <v/>
      </c>
      <c r="J26" s="17" t="str">
        <f t="shared" si="4"/>
        <v/>
      </c>
      <c r="K26" s="18" t="str">
        <f t="shared" si="5"/>
        <v/>
      </c>
    </row>
    <row r="27" spans="2:11" ht="45" x14ac:dyDescent="0.25">
      <c r="B27" s="1"/>
      <c r="C27" s="5" t="s">
        <v>17</v>
      </c>
      <c r="D27" s="13" t="s">
        <v>148</v>
      </c>
      <c r="E27" s="6" t="s">
        <v>41</v>
      </c>
      <c r="F27" s="6"/>
      <c r="G27" s="11">
        <v>2</v>
      </c>
      <c r="H27" s="15"/>
      <c r="I27" s="16" t="str">
        <f t="shared" si="3"/>
        <v/>
      </c>
      <c r="J27" s="17" t="str">
        <f t="shared" si="4"/>
        <v/>
      </c>
      <c r="K27" s="18" t="str">
        <f t="shared" si="5"/>
        <v/>
      </c>
    </row>
    <row r="28" spans="2:11" ht="45" x14ac:dyDescent="0.25">
      <c r="B28" s="1"/>
      <c r="C28" s="5" t="s">
        <v>18</v>
      </c>
      <c r="D28" s="13" t="s">
        <v>147</v>
      </c>
      <c r="E28" s="6" t="s">
        <v>41</v>
      </c>
      <c r="F28" s="6"/>
      <c r="G28" s="11">
        <v>8</v>
      </c>
      <c r="H28" s="15"/>
      <c r="I28" s="16" t="str">
        <f t="shared" si="3"/>
        <v/>
      </c>
      <c r="J28" s="17" t="str">
        <f t="shared" si="4"/>
        <v/>
      </c>
      <c r="K28" s="18" t="str">
        <f t="shared" si="5"/>
        <v/>
      </c>
    </row>
    <row r="29" spans="2:11" ht="45" x14ac:dyDescent="0.25">
      <c r="B29" s="1"/>
      <c r="C29" s="5" t="s">
        <v>19</v>
      </c>
      <c r="D29" s="13" t="s">
        <v>146</v>
      </c>
      <c r="E29" s="6" t="s">
        <v>41</v>
      </c>
      <c r="F29" s="6"/>
      <c r="G29" s="11">
        <v>29</v>
      </c>
      <c r="H29" s="15"/>
      <c r="I29" s="16" t="str">
        <f t="shared" si="3"/>
        <v/>
      </c>
      <c r="J29" s="17" t="str">
        <f t="shared" si="4"/>
        <v/>
      </c>
      <c r="K29" s="18" t="str">
        <f t="shared" si="5"/>
        <v/>
      </c>
    </row>
    <row r="30" spans="2:11" ht="45" x14ac:dyDescent="0.25">
      <c r="B30" s="1"/>
      <c r="C30" s="5" t="s">
        <v>20</v>
      </c>
      <c r="D30" s="13" t="s">
        <v>145</v>
      </c>
      <c r="E30" s="6" t="s">
        <v>41</v>
      </c>
      <c r="F30" s="6"/>
      <c r="G30" s="11">
        <v>6</v>
      </c>
      <c r="H30" s="15"/>
      <c r="I30" s="16" t="str">
        <f t="shared" si="3"/>
        <v/>
      </c>
      <c r="J30" s="17" t="str">
        <f t="shared" si="4"/>
        <v/>
      </c>
      <c r="K30" s="18" t="str">
        <f t="shared" si="5"/>
        <v/>
      </c>
    </row>
    <row r="31" spans="2:11" ht="45" x14ac:dyDescent="0.25">
      <c r="B31" s="1"/>
      <c r="C31" s="5" t="s">
        <v>21</v>
      </c>
      <c r="D31" s="12" t="s">
        <v>168</v>
      </c>
      <c r="E31" s="44" t="s">
        <v>41</v>
      </c>
      <c r="F31" s="43"/>
      <c r="G31" s="11">
        <v>2</v>
      </c>
      <c r="H31" s="15"/>
      <c r="I31" s="16"/>
      <c r="J31" s="17"/>
      <c r="K31" s="18"/>
    </row>
    <row r="32" spans="2:11" ht="45.75" customHeight="1" x14ac:dyDescent="0.25">
      <c r="B32" s="1"/>
      <c r="C32" s="5" t="s">
        <v>22</v>
      </c>
      <c r="D32" s="13" t="s">
        <v>144</v>
      </c>
      <c r="E32" s="7" t="s">
        <v>41</v>
      </c>
      <c r="F32" s="7"/>
      <c r="G32" s="11">
        <v>6</v>
      </c>
      <c r="H32" s="15"/>
      <c r="I32" s="16" t="str">
        <f t="shared" si="3"/>
        <v/>
      </c>
      <c r="J32" s="17" t="str">
        <f t="shared" si="4"/>
        <v/>
      </c>
      <c r="K32" s="18" t="str">
        <f t="shared" si="5"/>
        <v/>
      </c>
    </row>
    <row r="33" spans="2:11" ht="45" x14ac:dyDescent="0.25">
      <c r="B33" s="1"/>
      <c r="C33" s="5" t="s">
        <v>23</v>
      </c>
      <c r="D33" s="33" t="s">
        <v>103</v>
      </c>
      <c r="E33" s="7" t="s">
        <v>41</v>
      </c>
      <c r="F33" s="7"/>
      <c r="G33" s="11">
        <v>4</v>
      </c>
      <c r="H33" s="15"/>
      <c r="I33" s="16" t="str">
        <f t="shared" si="3"/>
        <v/>
      </c>
      <c r="J33" s="17" t="str">
        <f t="shared" si="4"/>
        <v/>
      </c>
      <c r="K33" s="18" t="str">
        <f t="shared" si="5"/>
        <v/>
      </c>
    </row>
    <row r="34" spans="2:11" ht="45" x14ac:dyDescent="0.25">
      <c r="B34" s="1"/>
      <c r="C34" s="5" t="s">
        <v>24</v>
      </c>
      <c r="D34" s="13" t="s">
        <v>122</v>
      </c>
      <c r="E34" s="6" t="s">
        <v>41</v>
      </c>
      <c r="F34" s="6"/>
      <c r="G34" s="11">
        <v>2</v>
      </c>
      <c r="H34" s="15"/>
      <c r="I34" s="16" t="str">
        <f t="shared" si="3"/>
        <v/>
      </c>
      <c r="J34" s="17" t="str">
        <f t="shared" si="4"/>
        <v/>
      </c>
      <c r="K34" s="18" t="str">
        <f t="shared" si="5"/>
        <v/>
      </c>
    </row>
    <row r="35" spans="2:11" ht="57" customHeight="1" x14ac:dyDescent="0.25">
      <c r="B35" s="1"/>
      <c r="C35" s="5" t="s">
        <v>25</v>
      </c>
      <c r="D35" s="13" t="s">
        <v>123</v>
      </c>
      <c r="E35" s="6" t="s">
        <v>41</v>
      </c>
      <c r="F35" s="6"/>
      <c r="G35" s="11">
        <v>18</v>
      </c>
      <c r="H35" s="15"/>
      <c r="I35" s="16" t="str">
        <f t="shared" si="3"/>
        <v/>
      </c>
      <c r="J35" s="17" t="str">
        <f t="shared" si="4"/>
        <v/>
      </c>
      <c r="K35" s="18" t="str">
        <f t="shared" si="5"/>
        <v/>
      </c>
    </row>
    <row r="36" spans="2:11" ht="45" x14ac:dyDescent="0.25">
      <c r="B36" s="1"/>
      <c r="C36" s="5" t="s">
        <v>26</v>
      </c>
      <c r="D36" s="13" t="s">
        <v>138</v>
      </c>
      <c r="E36" s="7" t="s">
        <v>41</v>
      </c>
      <c r="F36" s="7"/>
      <c r="G36" s="11">
        <v>3</v>
      </c>
      <c r="H36" s="15"/>
      <c r="I36" s="16" t="str">
        <f t="shared" si="3"/>
        <v/>
      </c>
      <c r="J36" s="17" t="str">
        <f t="shared" si="4"/>
        <v/>
      </c>
      <c r="K36" s="18" t="str">
        <f t="shared" si="5"/>
        <v/>
      </c>
    </row>
    <row r="37" spans="2:11" ht="45" x14ac:dyDescent="0.25">
      <c r="B37" s="1"/>
      <c r="C37" s="5" t="s">
        <v>27</v>
      </c>
      <c r="D37" s="13" t="s">
        <v>167</v>
      </c>
      <c r="E37" s="6" t="s">
        <v>41</v>
      </c>
      <c r="F37" s="6"/>
      <c r="G37" s="11">
        <v>10</v>
      </c>
      <c r="H37" s="15"/>
      <c r="I37" s="16" t="str">
        <f t="shared" si="3"/>
        <v/>
      </c>
      <c r="J37" s="17" t="str">
        <f t="shared" si="4"/>
        <v/>
      </c>
      <c r="K37" s="18" t="str">
        <f t="shared" si="5"/>
        <v/>
      </c>
    </row>
    <row r="38" spans="2:11" ht="30" x14ac:dyDescent="0.25">
      <c r="B38" s="1"/>
      <c r="C38" s="5" t="s">
        <v>28</v>
      </c>
      <c r="D38" s="13" t="s">
        <v>153</v>
      </c>
      <c r="E38" s="6" t="s">
        <v>41</v>
      </c>
      <c r="F38" s="6"/>
      <c r="G38" s="11">
        <v>5</v>
      </c>
      <c r="H38" s="15"/>
      <c r="I38" s="16" t="str">
        <f t="shared" si="3"/>
        <v/>
      </c>
      <c r="J38" s="17" t="str">
        <f t="shared" si="4"/>
        <v/>
      </c>
      <c r="K38" s="18" t="str">
        <f t="shared" si="5"/>
        <v/>
      </c>
    </row>
    <row r="39" spans="2:11" ht="30" x14ac:dyDescent="0.25">
      <c r="B39" s="1"/>
      <c r="C39" s="5" t="s">
        <v>29</v>
      </c>
      <c r="D39" s="13" t="s">
        <v>104</v>
      </c>
      <c r="E39" s="6" t="s">
        <v>41</v>
      </c>
      <c r="F39" s="6"/>
      <c r="G39" s="11">
        <v>14</v>
      </c>
      <c r="H39" s="15"/>
      <c r="I39" s="16" t="str">
        <f t="shared" si="3"/>
        <v/>
      </c>
      <c r="J39" s="17" t="str">
        <f t="shared" si="4"/>
        <v/>
      </c>
      <c r="K39" s="18" t="str">
        <f t="shared" si="5"/>
        <v/>
      </c>
    </row>
    <row r="40" spans="2:11" ht="45" x14ac:dyDescent="0.25">
      <c r="B40" s="1"/>
      <c r="C40" s="5" t="s">
        <v>30</v>
      </c>
      <c r="D40" s="13" t="s">
        <v>139</v>
      </c>
      <c r="E40" s="7" t="s">
        <v>41</v>
      </c>
      <c r="F40" s="7"/>
      <c r="G40" s="11">
        <v>10</v>
      </c>
      <c r="H40" s="15"/>
      <c r="I40" s="16" t="str">
        <f t="shared" si="3"/>
        <v/>
      </c>
      <c r="J40" s="17" t="str">
        <f t="shared" si="4"/>
        <v/>
      </c>
      <c r="K40" s="18" t="str">
        <f t="shared" si="5"/>
        <v/>
      </c>
    </row>
    <row r="41" spans="2:11" ht="45" x14ac:dyDescent="0.25">
      <c r="B41" s="1"/>
      <c r="C41" s="5" t="s">
        <v>31</v>
      </c>
      <c r="D41" s="13" t="s">
        <v>140</v>
      </c>
      <c r="E41" s="7" t="s">
        <v>41</v>
      </c>
      <c r="F41" s="7"/>
      <c r="G41" s="11">
        <v>3</v>
      </c>
      <c r="H41" s="15"/>
      <c r="I41" s="16" t="str">
        <f t="shared" si="3"/>
        <v/>
      </c>
      <c r="J41" s="17" t="str">
        <f t="shared" si="4"/>
        <v/>
      </c>
      <c r="K41" s="18" t="str">
        <f t="shared" si="5"/>
        <v/>
      </c>
    </row>
    <row r="42" spans="2:11" ht="45" x14ac:dyDescent="0.25">
      <c r="B42" s="1"/>
      <c r="C42" s="5" t="s">
        <v>32</v>
      </c>
      <c r="D42" s="13" t="s">
        <v>141</v>
      </c>
      <c r="E42" s="6" t="s">
        <v>41</v>
      </c>
      <c r="F42" s="6"/>
      <c r="G42" s="11">
        <v>2</v>
      </c>
      <c r="H42" s="15"/>
      <c r="I42" s="16" t="str">
        <f t="shared" si="3"/>
        <v/>
      </c>
      <c r="J42" s="17" t="str">
        <f t="shared" si="4"/>
        <v/>
      </c>
      <c r="K42" s="18" t="str">
        <f t="shared" si="5"/>
        <v/>
      </c>
    </row>
    <row r="43" spans="2:11" ht="45" x14ac:dyDescent="0.25">
      <c r="B43" s="1"/>
      <c r="C43" s="5" t="s">
        <v>33</v>
      </c>
      <c r="D43" s="14" t="s">
        <v>142</v>
      </c>
      <c r="E43" s="6" t="s">
        <v>41</v>
      </c>
      <c r="F43" s="6"/>
      <c r="G43" s="11">
        <v>2</v>
      </c>
      <c r="H43" s="15"/>
      <c r="I43" s="16" t="str">
        <f t="shared" si="3"/>
        <v/>
      </c>
      <c r="J43" s="17" t="str">
        <f t="shared" si="4"/>
        <v/>
      </c>
      <c r="K43" s="18" t="str">
        <f t="shared" si="5"/>
        <v/>
      </c>
    </row>
    <row r="44" spans="2:11" ht="45" x14ac:dyDescent="0.25">
      <c r="B44" s="1"/>
      <c r="C44" s="5" t="s">
        <v>34</v>
      </c>
      <c r="D44" s="35" t="s">
        <v>161</v>
      </c>
      <c r="E44" s="7" t="s">
        <v>41</v>
      </c>
      <c r="F44" s="7"/>
      <c r="G44" s="11">
        <v>2</v>
      </c>
      <c r="H44" s="15"/>
      <c r="I44" s="16" t="str">
        <f t="shared" si="3"/>
        <v/>
      </c>
      <c r="J44" s="17" t="str">
        <f t="shared" si="4"/>
        <v/>
      </c>
      <c r="K44" s="18" t="str">
        <f t="shared" si="5"/>
        <v/>
      </c>
    </row>
    <row r="45" spans="2:11" ht="60" x14ac:dyDescent="0.25">
      <c r="B45" s="1"/>
      <c r="C45" s="5" t="s">
        <v>35</v>
      </c>
      <c r="D45" s="13" t="s">
        <v>105</v>
      </c>
      <c r="E45" s="6" t="s">
        <v>41</v>
      </c>
      <c r="F45" s="6"/>
      <c r="G45" s="11">
        <v>3</v>
      </c>
      <c r="H45" s="15"/>
      <c r="I45" s="16" t="str">
        <f t="shared" si="3"/>
        <v/>
      </c>
      <c r="J45" s="17" t="str">
        <f t="shared" si="4"/>
        <v/>
      </c>
      <c r="K45" s="18" t="str">
        <f t="shared" si="5"/>
        <v/>
      </c>
    </row>
    <row r="46" spans="2:11" ht="34.5" customHeight="1" x14ac:dyDescent="0.25">
      <c r="B46" s="1"/>
      <c r="C46" s="5" t="s">
        <v>36</v>
      </c>
      <c r="D46" s="13" t="s">
        <v>143</v>
      </c>
      <c r="E46" s="6" t="s">
        <v>41</v>
      </c>
      <c r="F46" s="6"/>
      <c r="G46" s="11">
        <v>9</v>
      </c>
      <c r="H46" s="15"/>
      <c r="I46" s="16" t="str">
        <f t="shared" si="3"/>
        <v/>
      </c>
      <c r="J46" s="17" t="str">
        <f t="shared" si="4"/>
        <v/>
      </c>
      <c r="K46" s="18" t="str">
        <f t="shared" si="5"/>
        <v/>
      </c>
    </row>
    <row r="47" spans="2:11" ht="45" x14ac:dyDescent="0.25">
      <c r="B47" s="1"/>
      <c r="C47" s="5" t="s">
        <v>82</v>
      </c>
      <c r="D47" s="33" t="s">
        <v>106</v>
      </c>
      <c r="E47" s="6" t="s">
        <v>41</v>
      </c>
      <c r="F47" s="6"/>
      <c r="G47" s="11">
        <v>26</v>
      </c>
      <c r="H47" s="15"/>
      <c r="I47" s="16" t="str">
        <f t="shared" si="3"/>
        <v/>
      </c>
      <c r="J47" s="17" t="str">
        <f t="shared" si="4"/>
        <v/>
      </c>
      <c r="K47" s="18" t="str">
        <f t="shared" si="5"/>
        <v/>
      </c>
    </row>
    <row r="48" spans="2:11" ht="30" x14ac:dyDescent="0.25">
      <c r="B48" s="1"/>
      <c r="C48" s="5" t="s">
        <v>51</v>
      </c>
      <c r="D48" s="13" t="s">
        <v>107</v>
      </c>
      <c r="E48" s="7" t="s">
        <v>41</v>
      </c>
      <c r="F48" s="7"/>
      <c r="G48" s="11">
        <v>4</v>
      </c>
      <c r="H48" s="15"/>
      <c r="I48" s="16" t="str">
        <f t="shared" si="3"/>
        <v/>
      </c>
      <c r="J48" s="17" t="str">
        <f t="shared" si="4"/>
        <v/>
      </c>
      <c r="K48" s="18" t="str">
        <f t="shared" si="5"/>
        <v/>
      </c>
    </row>
    <row r="49" spans="2:11" ht="30" x14ac:dyDescent="0.25">
      <c r="B49" s="1"/>
      <c r="C49" s="5" t="s">
        <v>52</v>
      </c>
      <c r="D49" s="13" t="s">
        <v>108</v>
      </c>
      <c r="E49" s="7" t="s">
        <v>41</v>
      </c>
      <c r="F49" s="7"/>
      <c r="G49" s="11">
        <v>1</v>
      </c>
      <c r="H49" s="15"/>
      <c r="I49" s="16" t="str">
        <f t="shared" si="3"/>
        <v/>
      </c>
      <c r="J49" s="17" t="str">
        <f t="shared" si="4"/>
        <v/>
      </c>
      <c r="K49" s="18" t="str">
        <f t="shared" si="5"/>
        <v/>
      </c>
    </row>
    <row r="50" spans="2:11" ht="30" x14ac:dyDescent="0.25">
      <c r="B50" s="1"/>
      <c r="C50" s="5" t="s">
        <v>53</v>
      </c>
      <c r="D50" s="13" t="s">
        <v>109</v>
      </c>
      <c r="E50" s="7" t="s">
        <v>41</v>
      </c>
      <c r="F50" s="7"/>
      <c r="G50" s="11">
        <v>1</v>
      </c>
      <c r="H50" s="15"/>
      <c r="I50" s="16" t="str">
        <f t="shared" si="3"/>
        <v/>
      </c>
      <c r="J50" s="17" t="str">
        <f t="shared" si="4"/>
        <v/>
      </c>
      <c r="K50" s="18" t="str">
        <f t="shared" si="5"/>
        <v/>
      </c>
    </row>
    <row r="51" spans="2:11" ht="30" x14ac:dyDescent="0.25">
      <c r="B51" s="1"/>
      <c r="C51" s="5" t="s">
        <v>54</v>
      </c>
      <c r="D51" s="13" t="s">
        <v>110</v>
      </c>
      <c r="E51" s="7" t="s">
        <v>41</v>
      </c>
      <c r="F51" s="7"/>
      <c r="G51" s="11">
        <v>1</v>
      </c>
      <c r="H51" s="15"/>
      <c r="I51" s="16" t="str">
        <f t="shared" si="3"/>
        <v/>
      </c>
      <c r="J51" s="17" t="str">
        <f t="shared" si="4"/>
        <v/>
      </c>
      <c r="K51" s="18" t="str">
        <f t="shared" si="5"/>
        <v/>
      </c>
    </row>
    <row r="52" spans="2:11" ht="30" x14ac:dyDescent="0.25">
      <c r="B52" s="1"/>
      <c r="C52" s="5" t="s">
        <v>83</v>
      </c>
      <c r="D52" s="13" t="s">
        <v>47</v>
      </c>
      <c r="E52" s="7" t="s">
        <v>41</v>
      </c>
      <c r="F52" s="7"/>
      <c r="G52" s="11">
        <v>1</v>
      </c>
      <c r="H52" s="15"/>
      <c r="I52" s="16" t="str">
        <f t="shared" si="3"/>
        <v/>
      </c>
      <c r="J52" s="17" t="str">
        <f t="shared" si="4"/>
        <v/>
      </c>
      <c r="K52" s="18" t="str">
        <f t="shared" si="5"/>
        <v/>
      </c>
    </row>
    <row r="53" spans="2:11" ht="45" x14ac:dyDescent="0.25">
      <c r="B53" s="1"/>
      <c r="C53" s="5" t="s">
        <v>55</v>
      </c>
      <c r="D53" s="13" t="s">
        <v>124</v>
      </c>
      <c r="E53" s="7" t="s">
        <v>41</v>
      </c>
      <c r="F53" s="7"/>
      <c r="G53" s="11">
        <v>1</v>
      </c>
      <c r="H53" s="15"/>
      <c r="I53" s="16" t="str">
        <f t="shared" si="3"/>
        <v/>
      </c>
      <c r="J53" s="17" t="str">
        <f t="shared" si="4"/>
        <v/>
      </c>
      <c r="K53" s="18" t="str">
        <f t="shared" si="5"/>
        <v/>
      </c>
    </row>
    <row r="54" spans="2:11" ht="45" x14ac:dyDescent="0.25">
      <c r="B54" s="1"/>
      <c r="C54" s="5" t="s">
        <v>56</v>
      </c>
      <c r="D54" s="13" t="s">
        <v>111</v>
      </c>
      <c r="E54" s="7" t="s">
        <v>41</v>
      </c>
      <c r="F54" s="7"/>
      <c r="G54" s="11">
        <v>1</v>
      </c>
      <c r="H54" s="15"/>
      <c r="I54" s="16" t="str">
        <f t="shared" si="3"/>
        <v/>
      </c>
      <c r="J54" s="17" t="str">
        <f t="shared" si="4"/>
        <v/>
      </c>
      <c r="K54" s="18" t="str">
        <f t="shared" si="5"/>
        <v/>
      </c>
    </row>
    <row r="55" spans="2:11" ht="45" x14ac:dyDescent="0.25">
      <c r="B55" s="1"/>
      <c r="C55" s="5" t="s">
        <v>57</v>
      </c>
      <c r="D55" s="13" t="s">
        <v>112</v>
      </c>
      <c r="E55" s="7" t="s">
        <v>41</v>
      </c>
      <c r="F55" s="7"/>
      <c r="G55" s="11">
        <v>5</v>
      </c>
      <c r="H55" s="15"/>
      <c r="I55" s="16" t="str">
        <f t="shared" si="3"/>
        <v/>
      </c>
      <c r="J55" s="17" t="str">
        <f t="shared" si="4"/>
        <v/>
      </c>
      <c r="K55" s="18" t="str">
        <f t="shared" si="5"/>
        <v/>
      </c>
    </row>
    <row r="56" spans="2:11" ht="45" x14ac:dyDescent="0.25">
      <c r="B56" s="1"/>
      <c r="C56" s="5" t="s">
        <v>58</v>
      </c>
      <c r="D56" s="13" t="s">
        <v>113</v>
      </c>
      <c r="E56" s="7" t="s">
        <v>41</v>
      </c>
      <c r="F56" s="7"/>
      <c r="G56" s="11">
        <v>1</v>
      </c>
      <c r="H56" s="15"/>
      <c r="I56" s="16" t="str">
        <f t="shared" si="3"/>
        <v/>
      </c>
      <c r="J56" s="17" t="str">
        <f t="shared" si="4"/>
        <v/>
      </c>
      <c r="K56" s="18" t="str">
        <f t="shared" si="5"/>
        <v/>
      </c>
    </row>
    <row r="57" spans="2:11" ht="45" x14ac:dyDescent="0.25">
      <c r="B57" s="1"/>
      <c r="C57" s="5" t="s">
        <v>59</v>
      </c>
      <c r="D57" s="13" t="s">
        <v>114</v>
      </c>
      <c r="E57" s="7" t="s">
        <v>41</v>
      </c>
      <c r="F57" s="7"/>
      <c r="G57" s="11">
        <v>1</v>
      </c>
      <c r="H57" s="15"/>
      <c r="I57" s="16" t="str">
        <f t="shared" si="3"/>
        <v/>
      </c>
      <c r="J57" s="17" t="str">
        <f t="shared" si="4"/>
        <v/>
      </c>
      <c r="K57" s="18" t="str">
        <f t="shared" si="5"/>
        <v/>
      </c>
    </row>
    <row r="58" spans="2:11" ht="45" x14ac:dyDescent="0.25">
      <c r="B58" s="1"/>
      <c r="C58" s="5" t="s">
        <v>60</v>
      </c>
      <c r="D58" s="13" t="s">
        <v>115</v>
      </c>
      <c r="E58" s="6" t="s">
        <v>41</v>
      </c>
      <c r="F58" s="6"/>
      <c r="G58" s="11">
        <v>1</v>
      </c>
      <c r="H58" s="15"/>
      <c r="I58" s="16" t="str">
        <f t="shared" si="3"/>
        <v/>
      </c>
      <c r="J58" s="17" t="str">
        <f t="shared" si="4"/>
        <v/>
      </c>
      <c r="K58" s="18" t="str">
        <f t="shared" si="5"/>
        <v/>
      </c>
    </row>
    <row r="59" spans="2:11" ht="45" x14ac:dyDescent="0.25">
      <c r="B59" s="1"/>
      <c r="C59" s="5" t="s">
        <v>61</v>
      </c>
      <c r="D59" s="13" t="s">
        <v>125</v>
      </c>
      <c r="E59" s="7" t="s">
        <v>48</v>
      </c>
      <c r="F59" s="7"/>
      <c r="G59" s="11">
        <v>1</v>
      </c>
      <c r="H59" s="15"/>
      <c r="I59" s="16" t="str">
        <f t="shared" si="3"/>
        <v/>
      </c>
      <c r="J59" s="17" t="str">
        <f t="shared" si="4"/>
        <v/>
      </c>
      <c r="K59" s="18" t="str">
        <f t="shared" si="5"/>
        <v/>
      </c>
    </row>
    <row r="60" spans="2:11" ht="45" x14ac:dyDescent="0.25">
      <c r="B60" s="1"/>
      <c r="C60" s="5" t="s">
        <v>84</v>
      </c>
      <c r="D60" s="13" t="s">
        <v>154</v>
      </c>
      <c r="E60" s="7" t="s">
        <v>41</v>
      </c>
      <c r="F60" s="7"/>
      <c r="G60" s="11">
        <v>7</v>
      </c>
      <c r="H60" s="15"/>
      <c r="I60" s="16" t="str">
        <f t="shared" si="3"/>
        <v/>
      </c>
      <c r="J60" s="17" t="str">
        <f t="shared" si="4"/>
        <v/>
      </c>
      <c r="K60" s="18" t="str">
        <f t="shared" si="5"/>
        <v/>
      </c>
    </row>
    <row r="61" spans="2:11" ht="45" x14ac:dyDescent="0.25">
      <c r="B61" s="1"/>
      <c r="C61" s="5" t="s">
        <v>62</v>
      </c>
      <c r="D61" s="13" t="s">
        <v>159</v>
      </c>
      <c r="E61" s="7" t="s">
        <v>41</v>
      </c>
      <c r="F61" s="7"/>
      <c r="G61" s="11">
        <v>9</v>
      </c>
      <c r="H61" s="15"/>
      <c r="I61" s="16" t="str">
        <f t="shared" si="3"/>
        <v/>
      </c>
      <c r="J61" s="17" t="str">
        <f t="shared" si="4"/>
        <v/>
      </c>
      <c r="K61" s="18" t="str">
        <f t="shared" si="5"/>
        <v/>
      </c>
    </row>
    <row r="62" spans="2:11" ht="45" x14ac:dyDescent="0.25">
      <c r="B62" s="1"/>
      <c r="C62" s="5" t="s">
        <v>63</v>
      </c>
      <c r="D62" s="13" t="s">
        <v>160</v>
      </c>
      <c r="E62" s="7" t="s">
        <v>41</v>
      </c>
      <c r="F62" s="7"/>
      <c r="G62" s="11">
        <v>1</v>
      </c>
      <c r="H62" s="15"/>
      <c r="I62" s="16" t="str">
        <f t="shared" si="3"/>
        <v/>
      </c>
      <c r="J62" s="17" t="str">
        <f t="shared" si="4"/>
        <v/>
      </c>
      <c r="K62" s="18" t="str">
        <f t="shared" si="5"/>
        <v/>
      </c>
    </row>
    <row r="63" spans="2:11" ht="30" x14ac:dyDescent="0.25">
      <c r="B63" s="1"/>
      <c r="C63" s="5" t="s">
        <v>64</v>
      </c>
      <c r="D63" s="13" t="s">
        <v>116</v>
      </c>
      <c r="E63" s="7" t="s">
        <v>41</v>
      </c>
      <c r="F63" s="7"/>
      <c r="G63" s="11">
        <v>6</v>
      </c>
      <c r="H63" s="15"/>
      <c r="I63" s="16" t="str">
        <f t="shared" si="3"/>
        <v/>
      </c>
      <c r="J63" s="17" t="str">
        <f t="shared" si="4"/>
        <v/>
      </c>
      <c r="K63" s="18" t="str">
        <f t="shared" si="5"/>
        <v/>
      </c>
    </row>
    <row r="64" spans="2:11" ht="30" x14ac:dyDescent="0.25">
      <c r="B64" s="1"/>
      <c r="C64" s="5" t="s">
        <v>65</v>
      </c>
      <c r="D64" s="13" t="s">
        <v>126</v>
      </c>
      <c r="E64" s="7" t="s">
        <v>41</v>
      </c>
      <c r="F64" s="7"/>
      <c r="G64" s="11">
        <v>2</v>
      </c>
      <c r="H64" s="15"/>
      <c r="I64" s="16" t="str">
        <f t="shared" si="3"/>
        <v/>
      </c>
      <c r="J64" s="17" t="str">
        <f t="shared" si="4"/>
        <v/>
      </c>
      <c r="K64" s="18" t="str">
        <f t="shared" si="5"/>
        <v/>
      </c>
    </row>
    <row r="65" spans="2:11" ht="30" x14ac:dyDescent="0.25">
      <c r="B65" s="1"/>
      <c r="C65" s="5" t="s">
        <v>66</v>
      </c>
      <c r="D65" s="13" t="s">
        <v>117</v>
      </c>
      <c r="E65" s="7" t="s">
        <v>41</v>
      </c>
      <c r="F65" s="7"/>
      <c r="G65" s="11">
        <v>2</v>
      </c>
      <c r="H65" s="15"/>
      <c r="I65" s="16" t="str">
        <f t="shared" si="3"/>
        <v/>
      </c>
      <c r="J65" s="17" t="str">
        <f t="shared" si="4"/>
        <v/>
      </c>
      <c r="K65" s="18" t="str">
        <f t="shared" si="5"/>
        <v/>
      </c>
    </row>
    <row r="66" spans="2:11" ht="45" x14ac:dyDescent="0.25">
      <c r="B66" s="1"/>
      <c r="C66" s="5" t="s">
        <v>67</v>
      </c>
      <c r="D66" s="13" t="s">
        <v>127</v>
      </c>
      <c r="E66" s="7" t="s">
        <v>41</v>
      </c>
      <c r="F66" s="7"/>
      <c r="G66" s="11">
        <v>11</v>
      </c>
      <c r="H66" s="15"/>
      <c r="I66" s="16" t="str">
        <f t="shared" si="3"/>
        <v/>
      </c>
      <c r="J66" s="17" t="str">
        <f t="shared" si="4"/>
        <v/>
      </c>
      <c r="K66" s="18" t="str">
        <f t="shared" si="5"/>
        <v/>
      </c>
    </row>
    <row r="67" spans="2:11" ht="30" x14ac:dyDescent="0.25">
      <c r="B67" s="1"/>
      <c r="C67" s="5" t="s">
        <v>68</v>
      </c>
      <c r="D67" s="13" t="s">
        <v>128</v>
      </c>
      <c r="E67" s="7" t="s">
        <v>41</v>
      </c>
      <c r="F67" s="7"/>
      <c r="G67" s="11">
        <v>2</v>
      </c>
      <c r="H67" s="15"/>
      <c r="I67" s="16" t="str">
        <f t="shared" si="3"/>
        <v/>
      </c>
      <c r="J67" s="17" t="str">
        <f t="shared" si="4"/>
        <v/>
      </c>
      <c r="K67" s="18" t="str">
        <f t="shared" si="5"/>
        <v/>
      </c>
    </row>
    <row r="68" spans="2:11" ht="45" x14ac:dyDescent="0.25">
      <c r="B68" s="1"/>
      <c r="C68" s="5" t="s">
        <v>69</v>
      </c>
      <c r="D68" s="13" t="s">
        <v>129</v>
      </c>
      <c r="E68" s="7" t="s">
        <v>41</v>
      </c>
      <c r="F68" s="7"/>
      <c r="G68" s="11">
        <v>5</v>
      </c>
      <c r="H68" s="15"/>
      <c r="I68" s="16" t="str">
        <f t="shared" si="3"/>
        <v/>
      </c>
      <c r="J68" s="17" t="str">
        <f t="shared" si="4"/>
        <v/>
      </c>
      <c r="K68" s="18" t="str">
        <f t="shared" si="5"/>
        <v/>
      </c>
    </row>
    <row r="69" spans="2:11" ht="45" x14ac:dyDescent="0.25">
      <c r="B69" s="1"/>
      <c r="C69" s="5" t="s">
        <v>70</v>
      </c>
      <c r="D69" s="13" t="s">
        <v>130</v>
      </c>
      <c r="E69" s="6" t="s">
        <v>41</v>
      </c>
      <c r="F69" s="6"/>
      <c r="G69" s="11">
        <v>2</v>
      </c>
      <c r="H69" s="15"/>
      <c r="I69" s="16" t="str">
        <f t="shared" si="3"/>
        <v/>
      </c>
      <c r="J69" s="17" t="str">
        <f t="shared" si="4"/>
        <v/>
      </c>
      <c r="K69" s="18" t="str">
        <f t="shared" si="5"/>
        <v/>
      </c>
    </row>
    <row r="70" spans="2:11" ht="45" x14ac:dyDescent="0.25">
      <c r="B70" s="1"/>
      <c r="C70" s="5" t="s">
        <v>85</v>
      </c>
      <c r="D70" s="13" t="s">
        <v>131</v>
      </c>
      <c r="E70" s="7" t="s">
        <v>41</v>
      </c>
      <c r="F70" s="7"/>
      <c r="G70" s="11">
        <v>1</v>
      </c>
      <c r="H70" s="15"/>
      <c r="I70" s="16" t="str">
        <f t="shared" si="3"/>
        <v/>
      </c>
      <c r="J70" s="17" t="str">
        <f t="shared" si="4"/>
        <v/>
      </c>
      <c r="K70" s="18" t="str">
        <f t="shared" si="5"/>
        <v/>
      </c>
    </row>
    <row r="71" spans="2:11" ht="30" x14ac:dyDescent="0.25">
      <c r="B71" s="1"/>
      <c r="C71" s="5" t="s">
        <v>71</v>
      </c>
      <c r="D71" s="12" t="s">
        <v>118</v>
      </c>
      <c r="E71" s="7" t="s">
        <v>48</v>
      </c>
      <c r="F71" s="7"/>
      <c r="G71" s="11">
        <v>2</v>
      </c>
      <c r="H71" s="15"/>
      <c r="I71" s="16" t="str">
        <f t="shared" si="3"/>
        <v/>
      </c>
      <c r="J71" s="17" t="str">
        <f t="shared" si="4"/>
        <v/>
      </c>
      <c r="K71" s="18" t="str">
        <f t="shared" si="5"/>
        <v/>
      </c>
    </row>
    <row r="72" spans="2:11" ht="30" x14ac:dyDescent="0.25">
      <c r="B72" s="1"/>
      <c r="C72" s="5" t="s">
        <v>72</v>
      </c>
      <c r="D72" s="12" t="s">
        <v>120</v>
      </c>
      <c r="E72" s="7" t="s">
        <v>41</v>
      </c>
      <c r="F72" s="7"/>
      <c r="G72" s="11">
        <v>14</v>
      </c>
      <c r="H72" s="15"/>
      <c r="I72" s="16" t="str">
        <f t="shared" si="3"/>
        <v/>
      </c>
      <c r="J72" s="17" t="str">
        <f t="shared" si="4"/>
        <v/>
      </c>
      <c r="K72" s="18" t="str">
        <f t="shared" si="5"/>
        <v/>
      </c>
    </row>
    <row r="73" spans="2:11" ht="46.5" customHeight="1" x14ac:dyDescent="0.25">
      <c r="B73" s="1"/>
      <c r="C73" s="5" t="s">
        <v>73</v>
      </c>
      <c r="D73" s="13" t="s">
        <v>119</v>
      </c>
      <c r="E73" s="7" t="s">
        <v>41</v>
      </c>
      <c r="F73" s="7"/>
      <c r="G73" s="11">
        <v>17</v>
      </c>
      <c r="H73" s="15"/>
      <c r="I73" s="16" t="str">
        <f t="shared" si="3"/>
        <v/>
      </c>
      <c r="J73" s="17" t="str">
        <f t="shared" si="4"/>
        <v/>
      </c>
      <c r="K73" s="18" t="str">
        <f t="shared" si="5"/>
        <v/>
      </c>
    </row>
    <row r="74" spans="2:11" ht="45" x14ac:dyDescent="0.25">
      <c r="B74" s="1"/>
      <c r="C74" s="5" t="s">
        <v>74</v>
      </c>
      <c r="D74" s="13" t="s">
        <v>157</v>
      </c>
      <c r="E74" s="7" t="s">
        <v>41</v>
      </c>
      <c r="F74" s="7"/>
      <c r="G74" s="11">
        <v>4</v>
      </c>
      <c r="H74" s="15"/>
      <c r="I74" s="16" t="str">
        <f t="shared" si="3"/>
        <v/>
      </c>
      <c r="J74" s="17" t="str">
        <f t="shared" si="4"/>
        <v/>
      </c>
      <c r="K74" s="18" t="str">
        <f t="shared" si="5"/>
        <v/>
      </c>
    </row>
    <row r="75" spans="2:11" ht="45" x14ac:dyDescent="0.25">
      <c r="B75" s="1"/>
      <c r="C75" s="5" t="s">
        <v>75</v>
      </c>
      <c r="D75" s="12" t="s">
        <v>152</v>
      </c>
      <c r="E75" s="7" t="s">
        <v>41</v>
      </c>
      <c r="F75" s="7"/>
      <c r="G75" s="11">
        <v>5</v>
      </c>
      <c r="H75" s="15"/>
      <c r="I75" s="16" t="str">
        <f t="shared" si="3"/>
        <v/>
      </c>
      <c r="J75" s="17" t="str">
        <f t="shared" si="4"/>
        <v/>
      </c>
      <c r="K75" s="18" t="str">
        <f t="shared" si="5"/>
        <v/>
      </c>
    </row>
    <row r="76" spans="2:11" ht="45" x14ac:dyDescent="0.25">
      <c r="B76" s="1"/>
      <c r="C76" s="5" t="s">
        <v>76</v>
      </c>
      <c r="D76" s="12" t="s">
        <v>162</v>
      </c>
      <c r="E76" s="10" t="s">
        <v>46</v>
      </c>
      <c r="F76" s="10"/>
      <c r="G76" s="11">
        <v>10</v>
      </c>
      <c r="H76" s="15"/>
      <c r="I76" s="16" t="str">
        <f t="shared" si="3"/>
        <v/>
      </c>
      <c r="J76" s="17" t="str">
        <f t="shared" si="4"/>
        <v/>
      </c>
      <c r="K76" s="18" t="str">
        <f t="shared" si="5"/>
        <v/>
      </c>
    </row>
    <row r="77" spans="2:11" ht="45" x14ac:dyDescent="0.25">
      <c r="B77" s="1"/>
      <c r="C77" s="5" t="s">
        <v>77</v>
      </c>
      <c r="D77" s="12" t="s">
        <v>155</v>
      </c>
      <c r="E77" s="7" t="s">
        <v>41</v>
      </c>
      <c r="F77" s="7"/>
      <c r="G77" s="11">
        <v>1</v>
      </c>
      <c r="H77" s="15"/>
      <c r="I77" s="16" t="str">
        <f t="shared" ref="I77:I82" si="6">IF(H77&gt;0,ROUND(+H77,2)*G77,"")</f>
        <v/>
      </c>
      <c r="J77" s="17" t="str">
        <f t="shared" ref="J77:J82" si="7">IF(H77&gt;0,ROUND(+I77,2)*1.23,"")</f>
        <v/>
      </c>
      <c r="K77" s="18" t="str">
        <f t="shared" ref="K77:K82" si="8">IF(H77&gt;0,+J77/G77,"")</f>
        <v/>
      </c>
    </row>
    <row r="78" spans="2:11" ht="30" x14ac:dyDescent="0.25">
      <c r="B78" s="1"/>
      <c r="C78" s="5" t="s">
        <v>78</v>
      </c>
      <c r="D78" s="12" t="s">
        <v>163</v>
      </c>
      <c r="E78" s="7" t="s">
        <v>41</v>
      </c>
      <c r="F78" s="7"/>
      <c r="G78" s="11">
        <v>6</v>
      </c>
      <c r="H78" s="15"/>
      <c r="I78" s="16" t="str">
        <f t="shared" si="6"/>
        <v/>
      </c>
      <c r="J78" s="17" t="str">
        <f t="shared" si="7"/>
        <v/>
      </c>
      <c r="K78" s="18" t="str">
        <f t="shared" si="8"/>
        <v/>
      </c>
    </row>
    <row r="79" spans="2:11" ht="30" x14ac:dyDescent="0.25">
      <c r="B79" s="1"/>
      <c r="C79" s="5" t="s">
        <v>79</v>
      </c>
      <c r="D79" s="12" t="s">
        <v>164</v>
      </c>
      <c r="E79" s="7" t="s">
        <v>41</v>
      </c>
      <c r="F79" s="7"/>
      <c r="G79" s="11">
        <v>3</v>
      </c>
      <c r="H79" s="15"/>
      <c r="I79" s="16" t="str">
        <f t="shared" si="6"/>
        <v/>
      </c>
      <c r="J79" s="17" t="str">
        <f t="shared" si="7"/>
        <v/>
      </c>
      <c r="K79" s="18" t="str">
        <f t="shared" si="8"/>
        <v/>
      </c>
    </row>
    <row r="80" spans="2:11" ht="30" x14ac:dyDescent="0.25">
      <c r="B80" s="1"/>
      <c r="C80" s="5" t="s">
        <v>80</v>
      </c>
      <c r="D80" s="12" t="s">
        <v>165</v>
      </c>
      <c r="E80" s="7" t="s">
        <v>41</v>
      </c>
      <c r="F80" s="7"/>
      <c r="G80" s="11">
        <v>6</v>
      </c>
      <c r="H80" s="15"/>
      <c r="I80" s="16" t="str">
        <f t="shared" si="6"/>
        <v/>
      </c>
      <c r="J80" s="17" t="str">
        <f t="shared" si="7"/>
        <v/>
      </c>
      <c r="K80" s="18" t="str">
        <f t="shared" si="8"/>
        <v/>
      </c>
    </row>
    <row r="81" spans="2:13" ht="30" x14ac:dyDescent="0.25">
      <c r="B81" s="1"/>
      <c r="C81" s="5" t="s">
        <v>158</v>
      </c>
      <c r="D81" s="12" t="s">
        <v>166</v>
      </c>
      <c r="E81" s="7" t="s">
        <v>50</v>
      </c>
      <c r="F81" s="7"/>
      <c r="G81" s="11">
        <v>4</v>
      </c>
      <c r="H81" s="15"/>
      <c r="I81" s="16" t="str">
        <f t="shared" si="6"/>
        <v/>
      </c>
      <c r="J81" s="17" t="str">
        <f t="shared" si="7"/>
        <v/>
      </c>
      <c r="K81" s="18" t="str">
        <f t="shared" si="8"/>
        <v/>
      </c>
    </row>
    <row r="82" spans="2:13" x14ac:dyDescent="0.25">
      <c r="B82" s="1"/>
      <c r="C82" s="8"/>
      <c r="D82" s="9" t="s">
        <v>37</v>
      </c>
      <c r="E82" s="9"/>
      <c r="F82" s="9"/>
      <c r="G82" s="8">
        <f>SUBTOTAL(109,G10:G81)</f>
        <v>761</v>
      </c>
      <c r="H82" s="15"/>
      <c r="I82" s="16" t="str">
        <f t="shared" si="6"/>
        <v/>
      </c>
      <c r="J82" s="17" t="str">
        <f t="shared" si="7"/>
        <v/>
      </c>
      <c r="K82" s="18" t="str">
        <f t="shared" si="8"/>
        <v/>
      </c>
      <c r="M82" t="s">
        <v>44</v>
      </c>
    </row>
    <row r="83" spans="2:13" ht="3.75" customHeight="1" x14ac:dyDescent="0.25">
      <c r="B83" s="1"/>
      <c r="M83" t="s">
        <v>44</v>
      </c>
    </row>
    <row r="84" spans="2:13" ht="21.75" customHeight="1" x14ac:dyDescent="0.25">
      <c r="B84" s="1"/>
      <c r="M84" t="s">
        <v>44</v>
      </c>
    </row>
    <row r="85" spans="2:13" ht="3.75" customHeight="1" x14ac:dyDescent="0.25">
      <c r="B85" s="1"/>
      <c r="M85" t="s">
        <v>44</v>
      </c>
    </row>
    <row r="86" spans="2:13" hidden="1" x14ac:dyDescent="0.25">
      <c r="B86" s="1"/>
      <c r="I86" t="s">
        <v>44</v>
      </c>
      <c r="M86" t="s">
        <v>44</v>
      </c>
    </row>
    <row r="87" spans="2:13" x14ac:dyDescent="0.25">
      <c r="B87" s="1"/>
      <c r="C87" t="s">
        <v>44</v>
      </c>
      <c r="D87" s="2" t="s">
        <v>44</v>
      </c>
      <c r="H87" s="3" t="s">
        <v>40</v>
      </c>
      <c r="M87" t="s">
        <v>44</v>
      </c>
    </row>
    <row r="88" spans="2:13" x14ac:dyDescent="0.25">
      <c r="B88" s="1"/>
      <c r="C88" s="2" t="s">
        <v>39</v>
      </c>
      <c r="H88" t="s">
        <v>135</v>
      </c>
      <c r="M88" t="s">
        <v>44</v>
      </c>
    </row>
    <row r="89" spans="2:13" ht="11.25" customHeight="1" x14ac:dyDescent="0.25">
      <c r="B89" s="1"/>
      <c r="E89"/>
      <c r="M89" t="s">
        <v>44</v>
      </c>
    </row>
    <row r="90" spans="2:13" x14ac:dyDescent="0.25">
      <c r="B90" s="1"/>
    </row>
    <row r="91" spans="2:13" ht="17.25" customHeight="1" x14ac:dyDescent="0.25">
      <c r="B91" s="1"/>
      <c r="C91" s="1"/>
      <c r="D91" t="s">
        <v>9</v>
      </c>
      <c r="F91" s="32"/>
      <c r="G91" s="2"/>
      <c r="L91" t="s">
        <v>44</v>
      </c>
    </row>
    <row r="92" spans="2:13" ht="17.25" customHeight="1" x14ac:dyDescent="0.25">
      <c r="B92" s="1"/>
      <c r="C92" s="1"/>
      <c r="D92" t="s">
        <v>137</v>
      </c>
      <c r="F92" s="2"/>
      <c r="G92" s="2"/>
      <c r="H92" s="2"/>
      <c r="I92" t="s">
        <v>44</v>
      </c>
      <c r="J92" t="s">
        <v>44</v>
      </c>
      <c r="K92" t="s">
        <v>44</v>
      </c>
    </row>
    <row r="93" spans="2:13" x14ac:dyDescent="0.25">
      <c r="B93" s="1"/>
      <c r="C93" s="1"/>
      <c r="D93" t="s">
        <v>136</v>
      </c>
      <c r="F93" s="32"/>
      <c r="G93" s="2"/>
    </row>
    <row r="94" spans="2:13" x14ac:dyDescent="0.25">
      <c r="B94" s="1"/>
      <c r="C94" s="1"/>
      <c r="D94"/>
      <c r="F94" s="32"/>
      <c r="G94" s="2"/>
    </row>
    <row r="95" spans="2:13" x14ac:dyDescent="0.25">
      <c r="B95" s="1"/>
    </row>
    <row r="96" spans="2:13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ht="27.75" customHeight="1" x14ac:dyDescent="0.25"/>
  </sheetData>
  <phoneticPr fontId="3" type="noConversion"/>
  <printOptions horizontalCentered="1"/>
  <pageMargins left="0.70866141732283461" right="0.70866141732283461" top="0.74803149606299213" bottom="0.74803149606299213" header="0.31496062992125984" footer="0.31496062992125984"/>
  <pageSetup paperSize="8" scale="90" fitToWidth="0" orientation="landscape" r:id="rId1"/>
  <headerFooter>
    <oddHeader xml:space="preserve">&amp;C&amp;"-,Pogrubiony"
</oddHeader>
    <oddFooter>&amp;CStrona 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16" sqref="Q1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FORMULARZ_CENOWY</vt:lpstr>
      <vt:lpstr>Arkusz1</vt:lpstr>
      <vt:lpstr>FORMULARZ_CENOWY!Obszar_wydruku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cenowy_ TZ.374.2.2.208.4.2022.IS</dc:title>
  <dc:creator>Igor Strąk</dc:creator>
  <cp:lastModifiedBy>abaluch</cp:lastModifiedBy>
  <cp:lastPrinted>2022-09-23T10:19:12Z</cp:lastPrinted>
  <dcterms:created xsi:type="dcterms:W3CDTF">2015-06-05T18:19:34Z</dcterms:created>
  <dcterms:modified xsi:type="dcterms:W3CDTF">2022-09-26T10:12:44Z</dcterms:modified>
</cp:coreProperties>
</file>