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sobiechowska\Desktop\MAPY, WYDAWNICTWA NAWIGACYJNE\Kapitanat Portu Nowy Świat, Kapitanat Portu Hel, Kapitanat Portu Gdańsk\"/>
    </mc:Choice>
  </mc:AlternateContent>
  <xr:revisionPtr revIDLastSave="0" documentId="13_ncr:1_{D11D8AE3-9537-4EDD-9DEF-C9FFB5B1C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F_CENOWY!$C$2:$J$37</definedName>
    <definedName name="OLE_LINK1" localSheetId="0">F_CENOWY!$C$4</definedName>
    <definedName name="_xlnm.Print_Titles" localSheetId="0">F_CENOWY!$10:$11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5" i="1"/>
  <c r="K25" i="1" s="1"/>
  <c r="L25" i="1" s="1"/>
  <c r="J13" i="1"/>
  <c r="K13" i="1" s="1"/>
  <c r="L13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 s="1"/>
  <c r="L23" i="1" s="1"/>
  <c r="K24" i="1" l="1"/>
  <c r="L24" i="1" s="1"/>
  <c r="J12" i="1"/>
  <c r="J26" i="1" s="1"/>
  <c r="K12" i="1" l="1"/>
  <c r="L12" i="1" l="1"/>
  <c r="K26" i="1"/>
</calcChain>
</file>

<file path=xl/sharedStrings.xml><?xml version="1.0" encoding="utf-8"?>
<sst xmlns="http://schemas.openxmlformats.org/spreadsheetml/2006/main" count="84" uniqueCount="62">
  <si>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</si>
  <si>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</si>
  <si>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</si>
  <si>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</si>
  <si>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</si>
  <si>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</si>
  <si>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</si>
  <si>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</si>
  <si>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</si>
  <si>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</si>
  <si>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</si>
  <si>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</si>
  <si>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</si>
  <si>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</si>
  <si>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</si>
  <si>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</si>
  <si>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</si>
  <si>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</si>
  <si>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</si>
  <si>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</si>
  <si>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</si>
  <si>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</si>
  <si>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</si>
  <si>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</si>
  <si>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</si>
  <si>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</si>
  <si>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</si>
  <si>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</si>
  <si>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(znak sprawy)</t>
  </si>
  <si>
    <t xml:space="preserve">    </t>
  </si>
  <si>
    <t>ZADANIE 3</t>
  </si>
  <si>
    <t>szt.</t>
  </si>
  <si>
    <t>szt</t>
  </si>
  <si>
    <t>TZ2.374.2.2.114.III.4.2022.MS</t>
  </si>
  <si>
    <t>Spis świateł i sygnałów nawigacyjnych nr katalogowy 521 (tom I). Edycja 2021</t>
  </si>
  <si>
    <t>Konwencja MARPOL - ostatnia dotępna edycja w języku polskim</t>
  </si>
  <si>
    <t>Konwencja SOLAS, ostatnia dostępna edycja w jezyku polskim.</t>
  </si>
  <si>
    <t>Nr wydawnictwa</t>
  </si>
  <si>
    <t>Symbols &amp; abreviations used on admiralty charts</t>
  </si>
  <si>
    <t>NP. 5011</t>
  </si>
  <si>
    <t>Admiralty Guide to eng. Symbols used in ECDIS</t>
  </si>
  <si>
    <t>NP. 350</t>
  </si>
  <si>
    <t>NP. 5012</t>
  </si>
  <si>
    <t>Admiralty Distance Tables</t>
  </si>
  <si>
    <t>Admiralty Sailing Directions (Pilots)</t>
  </si>
  <si>
    <t>Admiralty List of Radio Signals</t>
  </si>
  <si>
    <t>NP.286   (2)</t>
  </si>
  <si>
    <t>NP.281 ( 1)</t>
  </si>
  <si>
    <t>Admiralty List of Light &amp; Fog Signals</t>
  </si>
  <si>
    <t>NP. 283 ( C )</t>
  </si>
  <si>
    <t>Międzynarodowy Kod Sygnałowy</t>
  </si>
  <si>
    <t>MKS (Podręcznik)</t>
  </si>
  <si>
    <t>Wydawnictwo</t>
  </si>
  <si>
    <t>Wydawnictwo morskie</t>
  </si>
  <si>
    <t>Locja Bałtyku - najnowsza wersja</t>
  </si>
  <si>
    <t>13</t>
  </si>
  <si>
    <t>14</t>
  </si>
  <si>
    <t>Encyklopedia Inżynierii Morskiej</t>
  </si>
  <si>
    <t>Bolesław Mazurkiewicz, Franciszek Wisniewski Gdańsk 2019</t>
  </si>
  <si>
    <t>Bolesław Mazurkiewicz Gdańsk 2009</t>
  </si>
  <si>
    <r>
      <t xml:space="preserve">dostawa wydawnictw </t>
    </r>
    <r>
      <rPr>
        <sz val="11"/>
        <color theme="1"/>
        <rFont val="Times New Roman"/>
        <family val="1"/>
        <charset val="238"/>
      </rPr>
      <t>dla potrzeb urzędu Morskiego w Gdyni</t>
    </r>
  </si>
  <si>
    <t>Morskie Budowle Hydrotechniczne, zalecenia do projektowania, wykonania i utrzymania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</si>
</sst>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2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4" fontId="5" fillId="0" borderId="2" xfId="0" applyNumberFormat="1" applyFont="1" applyBorder="1" applyProtection="1"/>
    <xf numFmtId="0" fontId="5" fillId="0" borderId="1" xfId="0" quotePrefix="1" applyFont="1" applyFill="1" applyBorder="1" applyAlignment="1" applyProtection="1">
      <alignment horizontal="center" wrapText="1"/>
    </xf>
    <xf numFmtId="4" fontId="0" fillId="0" borderId="5" xfId="0" applyNumberFormat="1" applyFill="1" applyBorder="1" applyAlignment="1" applyProtection="1">
      <alignment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4" fillId="0" borderId="4" xfId="0" quotePrefix="1" applyFont="1" applyFill="1" applyBorder="1" applyAlignment="1" applyProtection="1">
      <alignment horizontal="center"/>
    </xf>
    <xf numFmtId="4" fontId="2" fillId="0" borderId="7" xfId="0" applyNumberFormat="1" applyFont="1" applyBorder="1" applyProtection="1"/>
    <xf numFmtId="4" fontId="4" fillId="0" borderId="15" xfId="0" applyNumberFormat="1" applyFont="1" applyFill="1" applyBorder="1" applyProtection="1"/>
    <xf numFmtId="4" fontId="4" fillId="0" borderId="13" xfId="0" applyNumberFormat="1" applyFont="1" applyBorder="1" applyProtection="1"/>
    <xf numFmtId="0" fontId="0" fillId="2" borderId="8" xfId="0" quotePrefix="1" applyFill="1" applyBorder="1" applyProtection="1"/>
    <xf numFmtId="0" fontId="2" fillId="2" borderId="9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wrapText="1"/>
    </xf>
    <xf numFmtId="0" fontId="14" fillId="2" borderId="10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9" fillId="2" borderId="11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center"/>
    </xf>
    <xf numFmtId="4" fontId="4" fillId="0" borderId="12" xfId="0" applyNumberFormat="1" applyFont="1" applyBorder="1" applyAlignment="1" applyProtection="1">
      <alignment horizontal="center"/>
    </xf>
    <xf numFmtId="0" fontId="19" fillId="0" borderId="7" xfId="0" quotePrefix="1" applyFont="1" applyBorder="1" applyProtection="1"/>
    <xf numFmtId="0" fontId="19" fillId="0" borderId="7" xfId="0" applyFont="1" applyFill="1" applyBorder="1" applyAlignment="1" applyProtection="1">
      <alignment wrapText="1"/>
    </xf>
    <xf numFmtId="0" fontId="8" fillId="0" borderId="12" xfId="0" applyFont="1" applyBorder="1" applyProtection="1"/>
    <xf numFmtId="0" fontId="20" fillId="0" borderId="13" xfId="0" applyFont="1" applyFill="1" applyBorder="1" applyProtection="1"/>
    <xf numFmtId="0" fontId="20" fillId="0" borderId="14" xfId="0" applyFont="1" applyFill="1" applyBorder="1" applyAlignment="1" applyProtection="1">
      <alignment horizontal="center"/>
    </xf>
    <xf numFmtId="3" fontId="8" fillId="0" borderId="12" xfId="0" applyNumberFormat="1" applyFont="1" applyFill="1" applyBorder="1" applyProtection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4" xfId="0" quotePrefix="1" applyFont="1" applyFill="1" applyBorder="1" applyAlignment="1" applyProtection="1">
      <alignment horizontal="center" wrapText="1"/>
    </xf>
    <xf numFmtId="0" fontId="20" fillId="0" borderId="12" xfId="0" applyFont="1" applyFill="1" applyBorder="1" applyProtection="1"/>
    <xf numFmtId="0" fontId="2" fillId="2" borderId="16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horizontal="center" wrapText="1"/>
    </xf>
    <xf numFmtId="4" fontId="11" fillId="2" borderId="6" xfId="0" applyNumberFormat="1" applyFont="1" applyFill="1" applyBorder="1" applyAlignment="1" applyProtection="1">
      <alignment wrapText="1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4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L26" totalsRowShown="0" headerRowDxfId="13" dataDxfId="11" headerRowBorderDxfId="12" tableBorderDxfId="10">
  <tableColumns count="10">
    <tableColumn id="1" xr3:uid="{8D648E19-F07B-4252-870D-59C1B06D8818}" name="L.P." dataDxfId="9"/>
    <tableColumn id="2" xr3:uid="{6CDF6D30-EE03-40AE-A9B8-87DC49098DA3}" name="Nazwa towaru" dataDxfId="8"/>
    <tableColumn id="3" xr3:uid="{A8361C73-6B02-45D3-898A-6B5EA3CF9733}" name="Nr wydawnictwa" dataDxfId="7"/>
    <tableColumn id="10" xr3:uid="{B0E662A6-4FFE-49BA-B77C-134FC036808C}" name="Wydawnictwo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2"/>
  <sheetViews>
    <sheetView showGridLines="0" tabSelected="1" workbookViewId="0">
      <selection activeCell="D24" sqref="D24"/>
    </sheetView>
  </sheetViews>
  <sheetFormatPr defaultRowHeight="15" x14ac:dyDescent="0.25"/>
  <cols>
    <col min="1" max="2" width="9.140625" style="1"/>
    <col min="3" max="3" width="6.28515625" style="1" customWidth="1"/>
    <col min="4" max="4" width="39.140625" style="3" customWidth="1"/>
    <col min="5" max="5" width="7.7109375" style="35" customWidth="1"/>
    <col min="6" max="6" width="8.5703125" style="4" customWidth="1"/>
    <col min="7" max="7" width="12.140625" style="4" customWidth="1"/>
    <col min="8" max="8" width="11.7109375" style="4" customWidth="1"/>
    <col min="9" max="9" width="12.28515625" style="1" customWidth="1"/>
    <col min="10" max="10" width="10.85546875" style="1" customWidth="1"/>
    <col min="11" max="16384" width="9.140625" style="1"/>
  </cols>
  <sheetData>
    <row r="2" spans="1:12" ht="15.75" x14ac:dyDescent="0.25">
      <c r="A2" s="15"/>
      <c r="C2" s="16" t="s">
        <v>17</v>
      </c>
      <c r="D2" s="13"/>
      <c r="E2" s="13"/>
      <c r="F2" s="13"/>
      <c r="G2" s="13"/>
      <c r="H2" s="13"/>
      <c r="I2" s="13"/>
      <c r="J2" s="10"/>
    </row>
    <row r="3" spans="1:12" x14ac:dyDescent="0.25">
      <c r="C3" s="17" t="s">
        <v>8</v>
      </c>
      <c r="D3" s="10"/>
      <c r="E3" s="11"/>
      <c r="F3" s="10"/>
      <c r="G3" s="10"/>
      <c r="H3" s="10"/>
      <c r="I3" s="10"/>
      <c r="J3" s="10"/>
    </row>
    <row r="4" spans="1:12" x14ac:dyDescent="0.25">
      <c r="C4" s="14"/>
      <c r="D4" s="32" t="s">
        <v>30</v>
      </c>
      <c r="E4" s="11"/>
      <c r="F4" s="10"/>
      <c r="G4" s="10"/>
      <c r="H4" s="10"/>
      <c r="I4" s="10"/>
      <c r="J4" s="10"/>
    </row>
    <row r="5" spans="1:12" x14ac:dyDescent="0.25">
      <c r="B5" s="15"/>
      <c r="C5" s="18" t="s">
        <v>60</v>
      </c>
      <c r="D5" s="12"/>
      <c r="E5" s="32"/>
      <c r="F5" s="12"/>
      <c r="G5" s="12"/>
      <c r="H5" s="12"/>
      <c r="I5" s="12"/>
      <c r="J5" s="10"/>
    </row>
    <row r="6" spans="1:12" x14ac:dyDescent="0.25">
      <c r="C6" s="19" t="s">
        <v>18</v>
      </c>
      <c r="D6" s="11"/>
      <c r="E6" s="11"/>
      <c r="F6" s="11"/>
      <c r="G6" s="11"/>
      <c r="H6" s="11"/>
      <c r="I6" s="11"/>
      <c r="J6" s="10"/>
    </row>
    <row r="7" spans="1:12" ht="15.75" x14ac:dyDescent="0.25">
      <c r="C7" s="20" t="s">
        <v>33</v>
      </c>
      <c r="D7" s="9"/>
      <c r="E7" s="33"/>
      <c r="F7" s="9"/>
      <c r="G7" s="9"/>
      <c r="H7" s="9"/>
      <c r="I7" s="9"/>
      <c r="J7" s="10"/>
    </row>
    <row r="8" spans="1:12" ht="22.5" customHeight="1" x14ac:dyDescent="0.25">
      <c r="C8" s="19" t="s">
        <v>28</v>
      </c>
      <c r="D8" s="19"/>
      <c r="E8" s="33"/>
      <c r="F8" s="9"/>
      <c r="G8" s="9"/>
      <c r="H8" s="9"/>
      <c r="I8" s="9"/>
      <c r="J8" s="10"/>
    </row>
    <row r="9" spans="1:12" x14ac:dyDescent="0.25">
      <c r="C9" s="5"/>
      <c r="D9" s="1"/>
      <c r="E9" s="11"/>
      <c r="F9" s="1"/>
      <c r="G9" s="1"/>
      <c r="H9" s="1"/>
    </row>
    <row r="10" spans="1:12" ht="62.25" customHeight="1" thickBot="1" x14ac:dyDescent="0.3">
      <c r="C10" s="25" t="s">
        <v>0</v>
      </c>
      <c r="D10" s="26" t="s">
        <v>23</v>
      </c>
      <c r="E10" s="27" t="s">
        <v>37</v>
      </c>
      <c r="F10" s="51" t="s">
        <v>52</v>
      </c>
      <c r="G10" s="34" t="s">
        <v>21</v>
      </c>
      <c r="H10" s="27" t="s">
        <v>14</v>
      </c>
      <c r="I10" s="28" t="s">
        <v>15</v>
      </c>
      <c r="J10" s="29" t="s">
        <v>13</v>
      </c>
      <c r="K10" s="30" t="s">
        <v>6</v>
      </c>
      <c r="L10" s="31" t="s">
        <v>11</v>
      </c>
    </row>
    <row r="11" spans="1:12" ht="15.75" thickBot="1" x14ac:dyDescent="0.3">
      <c r="C11" s="21" t="s">
        <v>1</v>
      </c>
      <c r="D11" s="7" t="s">
        <v>2</v>
      </c>
      <c r="E11" s="49"/>
      <c r="F11" s="49"/>
      <c r="G11" s="21" t="s">
        <v>3</v>
      </c>
      <c r="H11" s="7" t="s">
        <v>4</v>
      </c>
      <c r="I11" s="21" t="s">
        <v>5</v>
      </c>
      <c r="J11" s="7" t="s">
        <v>7</v>
      </c>
      <c r="K11" s="21" t="s">
        <v>9</v>
      </c>
      <c r="L11" s="7" t="s">
        <v>10</v>
      </c>
    </row>
    <row r="12" spans="1:12" ht="30" x14ac:dyDescent="0.25">
      <c r="B12" s="2"/>
      <c r="C12" s="40" t="s">
        <v>1</v>
      </c>
      <c r="D12" s="46" t="s">
        <v>34</v>
      </c>
      <c r="E12" s="46"/>
      <c r="F12" s="46"/>
      <c r="G12" s="47" t="s">
        <v>31</v>
      </c>
      <c r="H12" s="41">
        <v>3</v>
      </c>
      <c r="I12" s="37"/>
      <c r="J12" s="8" t="str">
        <f>IF(I12&gt;0,ROUND(+I12,2)*H12,"")</f>
        <v/>
      </c>
      <c r="K12" s="6" t="str">
        <f>IF(I12&gt;0,ROUND(+J12,2)*1.23,"")</f>
        <v/>
      </c>
      <c r="L12" s="22" t="str">
        <f>IF(I12&gt;0,+K12/H12,"")</f>
        <v/>
      </c>
    </row>
    <row r="13" spans="1:12" ht="30" x14ac:dyDescent="0.25">
      <c r="B13" s="2"/>
      <c r="C13" s="40" t="s">
        <v>2</v>
      </c>
      <c r="D13" s="46" t="s">
        <v>35</v>
      </c>
      <c r="E13" s="46"/>
      <c r="F13" s="46"/>
      <c r="G13" s="47" t="s">
        <v>31</v>
      </c>
      <c r="H13" s="41">
        <v>3</v>
      </c>
      <c r="I13" s="37"/>
      <c r="J13" s="8" t="str">
        <f t="shared" ref="J13:J25" si="0">IF(I13&gt;0,ROUND(+I13,2)*H13,"")</f>
        <v/>
      </c>
      <c r="K13" s="6" t="str">
        <f t="shared" ref="K13:K25" si="1">IF(I13&gt;0,ROUND(+J13,2)*1.23,"")</f>
        <v/>
      </c>
      <c r="L13" s="22" t="str">
        <f t="shared" ref="L13:L25" si="2">IF(I13&gt;0,+K13/H13,"")</f>
        <v/>
      </c>
    </row>
    <row r="14" spans="1:12" ht="30" x14ac:dyDescent="0.25">
      <c r="B14" s="2"/>
      <c r="C14" s="40" t="s">
        <v>3</v>
      </c>
      <c r="D14" s="46" t="s">
        <v>36</v>
      </c>
      <c r="E14" s="46"/>
      <c r="F14" s="46"/>
      <c r="G14" s="47" t="s">
        <v>31</v>
      </c>
      <c r="H14" s="41">
        <v>3</v>
      </c>
      <c r="I14" s="37"/>
      <c r="J14" s="8" t="str">
        <f t="shared" si="0"/>
        <v/>
      </c>
      <c r="K14" s="6" t="str">
        <f t="shared" si="1"/>
        <v/>
      </c>
      <c r="L14" s="22" t="str">
        <f t="shared" si="2"/>
        <v/>
      </c>
    </row>
    <row r="15" spans="1:12" ht="15.75" x14ac:dyDescent="0.25">
      <c r="B15" s="2"/>
      <c r="C15" s="40" t="s">
        <v>4</v>
      </c>
      <c r="D15" s="46" t="s">
        <v>54</v>
      </c>
      <c r="E15" s="46">
        <v>502</v>
      </c>
      <c r="F15" s="46"/>
      <c r="G15" s="47" t="s">
        <v>32</v>
      </c>
      <c r="H15" s="41">
        <v>5</v>
      </c>
      <c r="I15" s="37"/>
      <c r="J15" s="8" t="str">
        <f t="shared" si="0"/>
        <v/>
      </c>
      <c r="K15" s="6" t="str">
        <f t="shared" si="1"/>
        <v/>
      </c>
      <c r="L15" s="22" t="str">
        <f t="shared" si="2"/>
        <v/>
      </c>
    </row>
    <row r="16" spans="1:12" ht="30" x14ac:dyDescent="0.25">
      <c r="B16" s="2"/>
      <c r="C16" s="40" t="s">
        <v>5</v>
      </c>
      <c r="D16" s="46" t="s">
        <v>38</v>
      </c>
      <c r="E16" s="46" t="s">
        <v>39</v>
      </c>
      <c r="F16" s="46"/>
      <c r="G16" s="47" t="s">
        <v>32</v>
      </c>
      <c r="H16" s="41">
        <v>2</v>
      </c>
      <c r="I16" s="37"/>
      <c r="J16" s="8" t="str">
        <f t="shared" si="0"/>
        <v/>
      </c>
      <c r="K16" s="6" t="str">
        <f t="shared" si="1"/>
        <v/>
      </c>
      <c r="L16" s="22" t="str">
        <f t="shared" si="2"/>
        <v/>
      </c>
    </row>
    <row r="17" spans="2:12" ht="30" x14ac:dyDescent="0.25">
      <c r="B17" s="2"/>
      <c r="C17" s="40" t="s">
        <v>7</v>
      </c>
      <c r="D17" s="46" t="s">
        <v>40</v>
      </c>
      <c r="E17" s="46" t="s">
        <v>42</v>
      </c>
      <c r="F17" s="46"/>
      <c r="G17" s="47" t="s">
        <v>31</v>
      </c>
      <c r="H17" s="41">
        <v>2</v>
      </c>
      <c r="I17" s="37"/>
      <c r="J17" s="8" t="str">
        <f t="shared" si="0"/>
        <v/>
      </c>
      <c r="K17" s="6" t="str">
        <f t="shared" si="1"/>
        <v/>
      </c>
      <c r="L17" s="22" t="str">
        <f t="shared" si="2"/>
        <v/>
      </c>
    </row>
    <row r="18" spans="2:12" ht="15.75" x14ac:dyDescent="0.25">
      <c r="B18" s="2"/>
      <c r="C18" s="40" t="s">
        <v>9</v>
      </c>
      <c r="D18" s="46" t="s">
        <v>43</v>
      </c>
      <c r="E18" s="46" t="s">
        <v>41</v>
      </c>
      <c r="F18" s="46"/>
      <c r="G18" s="47" t="s">
        <v>32</v>
      </c>
      <c r="H18" s="41">
        <v>1</v>
      </c>
      <c r="I18" s="37"/>
      <c r="J18" s="8" t="str">
        <f t="shared" si="0"/>
        <v/>
      </c>
      <c r="K18" s="6" t="str">
        <f t="shared" si="1"/>
        <v/>
      </c>
      <c r="L18" s="22" t="str">
        <f t="shared" si="2"/>
        <v/>
      </c>
    </row>
    <row r="19" spans="2:12" ht="15.75" x14ac:dyDescent="0.25">
      <c r="B19" s="2"/>
      <c r="C19" s="40" t="s">
        <v>10</v>
      </c>
      <c r="D19" s="46" t="s">
        <v>44</v>
      </c>
      <c r="E19" s="46">
        <v>19</v>
      </c>
      <c r="F19" s="46"/>
      <c r="G19" s="47" t="s">
        <v>32</v>
      </c>
      <c r="H19" s="41">
        <v>1</v>
      </c>
      <c r="I19" s="37"/>
      <c r="J19" s="8" t="str">
        <f t="shared" si="0"/>
        <v/>
      </c>
      <c r="K19" s="6" t="str">
        <f t="shared" si="1"/>
        <v/>
      </c>
      <c r="L19" s="22" t="str">
        <f t="shared" si="2"/>
        <v/>
      </c>
    </row>
    <row r="20" spans="2:12" ht="30" x14ac:dyDescent="0.25">
      <c r="B20" s="2"/>
      <c r="C20" s="40" t="s">
        <v>12</v>
      </c>
      <c r="D20" s="46" t="s">
        <v>45</v>
      </c>
      <c r="E20" s="46" t="s">
        <v>46</v>
      </c>
      <c r="F20" s="46"/>
      <c r="G20" s="47" t="s">
        <v>31</v>
      </c>
      <c r="H20" s="41">
        <v>1</v>
      </c>
      <c r="I20" s="37"/>
      <c r="J20" s="8" t="str">
        <f t="shared" si="0"/>
        <v/>
      </c>
      <c r="K20" s="6" t="str">
        <f t="shared" si="1"/>
        <v/>
      </c>
      <c r="L20" s="22" t="str">
        <f t="shared" si="2"/>
        <v/>
      </c>
    </row>
    <row r="21" spans="2:12" ht="30" x14ac:dyDescent="0.25">
      <c r="B21" s="2"/>
      <c r="C21" s="40" t="s">
        <v>25</v>
      </c>
      <c r="D21" s="46" t="s">
        <v>45</v>
      </c>
      <c r="E21" s="46" t="s">
        <v>47</v>
      </c>
      <c r="F21" s="46"/>
      <c r="G21" s="48" t="s">
        <v>32</v>
      </c>
      <c r="H21" s="41">
        <v>1</v>
      </c>
      <c r="I21" s="37"/>
      <c r="J21" s="8" t="str">
        <f t="shared" si="0"/>
        <v/>
      </c>
      <c r="K21" s="6" t="str">
        <f t="shared" si="1"/>
        <v/>
      </c>
      <c r="L21" s="22" t="str">
        <f t="shared" si="2"/>
        <v/>
      </c>
    </row>
    <row r="22" spans="2:12" ht="30" x14ac:dyDescent="0.25">
      <c r="B22" s="2"/>
      <c r="C22" s="40" t="s">
        <v>26</v>
      </c>
      <c r="D22" s="46" t="s">
        <v>48</v>
      </c>
      <c r="E22" s="46" t="s">
        <v>49</v>
      </c>
      <c r="F22" s="46"/>
      <c r="G22" s="47" t="s">
        <v>32</v>
      </c>
      <c r="H22" s="41">
        <v>1</v>
      </c>
      <c r="I22" s="37"/>
      <c r="J22" s="8" t="str">
        <f t="shared" si="0"/>
        <v/>
      </c>
      <c r="K22" s="6" t="str">
        <f t="shared" si="1"/>
        <v/>
      </c>
      <c r="L22" s="22" t="str">
        <f t="shared" si="2"/>
        <v/>
      </c>
    </row>
    <row r="23" spans="2:12" ht="45" x14ac:dyDescent="0.25">
      <c r="B23" s="2"/>
      <c r="C23" s="40" t="s">
        <v>27</v>
      </c>
      <c r="D23" s="46" t="s">
        <v>50</v>
      </c>
      <c r="E23" s="46" t="s">
        <v>51</v>
      </c>
      <c r="F23" s="46" t="s">
        <v>53</v>
      </c>
      <c r="G23" s="47" t="s">
        <v>32</v>
      </c>
      <c r="H23" s="41">
        <v>2</v>
      </c>
      <c r="I23" s="37"/>
      <c r="J23" s="8" t="str">
        <f t="shared" si="0"/>
        <v/>
      </c>
      <c r="K23" s="6" t="str">
        <f t="shared" si="1"/>
        <v/>
      </c>
      <c r="L23" s="22" t="str">
        <f t="shared" si="2"/>
        <v/>
      </c>
    </row>
    <row r="24" spans="2:12" ht="150" x14ac:dyDescent="0.25">
      <c r="B24" s="2"/>
      <c r="C24" s="40" t="s">
        <v>55</v>
      </c>
      <c r="D24" s="52" t="s">
        <v>61</v>
      </c>
      <c r="E24" s="46"/>
      <c r="F24" s="46" t="s">
        <v>58</v>
      </c>
      <c r="G24" s="53" t="s">
        <v>32</v>
      </c>
      <c r="H24" s="41">
        <v>1</v>
      </c>
      <c r="I24" s="54"/>
      <c r="J24" s="8" t="str">
        <f t="shared" si="0"/>
        <v/>
      </c>
      <c r="K24" s="6" t="str">
        <f t="shared" si="1"/>
        <v/>
      </c>
      <c r="L24" s="22" t="str">
        <f t="shared" si="2"/>
        <v/>
      </c>
    </row>
    <row r="25" spans="2:12" ht="90.75" thickBot="1" x14ac:dyDescent="0.3">
      <c r="B25" s="2"/>
      <c r="C25" s="40" t="s">
        <v>56</v>
      </c>
      <c r="D25" s="52" t="s">
        <v>57</v>
      </c>
      <c r="E25" s="46"/>
      <c r="F25" s="46" t="s">
        <v>59</v>
      </c>
      <c r="G25" s="53" t="s">
        <v>32</v>
      </c>
      <c r="H25" s="41">
        <v>1</v>
      </c>
      <c r="I25" s="54"/>
      <c r="J25" s="8" t="str">
        <f t="shared" si="0"/>
        <v/>
      </c>
      <c r="K25" s="6" t="str">
        <f t="shared" si="1"/>
        <v/>
      </c>
      <c r="L25" s="22" t="str">
        <f t="shared" si="2"/>
        <v/>
      </c>
    </row>
    <row r="26" spans="2:12" ht="15.75" x14ac:dyDescent="0.25">
      <c r="B26" s="2"/>
      <c r="C26" s="42"/>
      <c r="D26" s="43" t="s">
        <v>16</v>
      </c>
      <c r="E26" s="50"/>
      <c r="F26" s="50"/>
      <c r="G26" s="44"/>
      <c r="H26" s="45">
        <v>27</v>
      </c>
      <c r="I26" s="38" t="s">
        <v>24</v>
      </c>
      <c r="J26" s="23">
        <f>SUM(J12:J25)</f>
        <v>0</v>
      </c>
      <c r="K26" s="24">
        <f>SUM(K12:K25)</f>
        <v>0</v>
      </c>
      <c r="L26" s="39" t="s">
        <v>24</v>
      </c>
    </row>
    <row r="27" spans="2:12" x14ac:dyDescent="0.25">
      <c r="B27" s="2"/>
    </row>
    <row r="28" spans="2:12" x14ac:dyDescent="0.25">
      <c r="B28" s="2"/>
    </row>
    <row r="29" spans="2:12" x14ac:dyDescent="0.25">
      <c r="B29" s="2"/>
    </row>
    <row r="30" spans="2:12" x14ac:dyDescent="0.25">
      <c r="B30" s="2"/>
    </row>
    <row r="31" spans="2:12" x14ac:dyDescent="0.25">
      <c r="B31" s="2"/>
    </row>
    <row r="32" spans="2:12" x14ac:dyDescent="0.25">
      <c r="B32" s="2"/>
      <c r="C32" s="3" t="s">
        <v>19</v>
      </c>
      <c r="F32" s="1"/>
      <c r="H32" s="5" t="s">
        <v>20</v>
      </c>
    </row>
    <row r="33" spans="2:8" x14ac:dyDescent="0.25">
      <c r="B33" s="2"/>
      <c r="E33" s="36"/>
      <c r="F33" s="1"/>
      <c r="H33" s="1" t="s">
        <v>22</v>
      </c>
    </row>
    <row r="34" spans="2:8" x14ac:dyDescent="0.25">
      <c r="B34" s="2"/>
    </row>
    <row r="35" spans="2:8" x14ac:dyDescent="0.25">
      <c r="B35" s="2"/>
    </row>
    <row r="36" spans="2:8" x14ac:dyDescent="0.25">
      <c r="B36" s="2"/>
      <c r="C36" s="1" t="s">
        <v>29</v>
      </c>
    </row>
    <row r="37" spans="2:8" x14ac:dyDescent="0.25">
      <c r="B37" s="2"/>
    </row>
    <row r="38" spans="2:8" x14ac:dyDescent="0.25">
      <c r="B38" s="2"/>
    </row>
    <row r="39" spans="2:8" x14ac:dyDescent="0.25">
      <c r="B39" s="2"/>
    </row>
    <row r="40" spans="2:8" x14ac:dyDescent="0.25">
      <c r="B40" s="2"/>
    </row>
    <row r="41" spans="2:8" x14ac:dyDescent="0.25">
      <c r="B41" s="2"/>
    </row>
    <row r="42" spans="2:8" x14ac:dyDescent="0.25">
      <c r="B42" s="2"/>
    </row>
    <row r="43" spans="2:8" x14ac:dyDescent="0.25">
      <c r="B43" s="2"/>
    </row>
    <row r="44" spans="2:8" x14ac:dyDescent="0.25">
      <c r="B44" s="2"/>
    </row>
    <row r="45" spans="2:8" x14ac:dyDescent="0.25">
      <c r="B45" s="2"/>
    </row>
    <row r="46" spans="2:8" x14ac:dyDescent="0.25">
      <c r="B46" s="2"/>
    </row>
    <row r="47" spans="2:8" x14ac:dyDescent="0.25">
      <c r="B47" s="2"/>
    </row>
    <row r="48" spans="2:8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ht="27.75" customHeight="1" x14ac:dyDescent="0.25"/>
  </sheetData>
  <sheetProtection algorithmName="SHA-512" hashValue="sRbnDf2ZVlEalXEPUSdKefw+t8XaNXCguNE+77J/7rbcOuqPOTeA2cfRMYEC1D39SHD+wqa4sjCpMGnqDHIA1w==" saltValue="3vzV1bp/xzK/iAanactRkA==" spinCount="100000" sheet="1" autoFilter="0"/>
  <phoneticPr fontId="3" type="noConversion"/>
  <printOptions horizontalCentered="1"/>
  <pageMargins left="0.39370078740157483" right="0.39370078740157483" top="0.98425196850393704" bottom="0.78740157480314965" header="0.31496062992125984" footer="0.27559055118110237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G11:L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TZ2.374.2.2.74.4.2022.PM</dc:title>
  <dc:creator>Grazyna Przybylska</dc:creator>
  <cp:lastModifiedBy>Marzena Sobiechowska</cp:lastModifiedBy>
  <cp:lastPrinted>2022-03-09T12:07:55Z</cp:lastPrinted>
  <dcterms:created xsi:type="dcterms:W3CDTF">2015-06-05T18:19:34Z</dcterms:created>
  <dcterms:modified xsi:type="dcterms:W3CDTF">2022-06-20T11:40:58Z</dcterms:modified>
</cp:coreProperties>
</file>