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Z:\Dokumenty\Postępowania_do_30tyś\2021\Art_elektryczne\TP_OTŁ_ZE_zgodne_06_10_2021_zgodne_nr_189\Ogłoszenie\"/>
    </mc:Choice>
  </mc:AlternateContent>
  <xr:revisionPtr revIDLastSave="0" documentId="13_ncr:1_{7CB19DDF-04E0-4571-8F31-E36857A183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_CENOWY_CZ_II" sheetId="1" r:id="rId1"/>
  </sheets>
  <definedNames>
    <definedName name="_xlnm.Print_Area" localSheetId="0">F_CENOWY_CZ_II!$C$2:$K$26</definedName>
    <definedName name="OLE_LINK1" localSheetId="0">F_CENOWY_CZ_II!$C$4</definedName>
    <definedName name="_xlnm.Print_Titles" localSheetId="0">F_CENOWY_CZ_II!$10:$11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1" l="1"/>
  <c r="I12" i="1"/>
  <c r="G14" i="1"/>
  <c r="J13" i="1" l="1"/>
  <c r="K13" i="1" s="1"/>
  <c r="I14" i="1"/>
  <c r="J12" i="1"/>
  <c r="J14" i="1" s="1"/>
  <c r="K12" i="1" l="1"/>
</calcChain>
</file>

<file path=xl/sharedStrings.xml><?xml version="1.0" encoding="utf-8"?>
<sst xmlns="http://schemas.openxmlformats.org/spreadsheetml/2006/main" count="38" uniqueCount="35">
  <si>
    <t>L.P.</t>
  </si>
  <si>
    <t>1</t>
  </si>
  <si>
    <t>2</t>
  </si>
  <si>
    <t>3</t>
  </si>
  <si>
    <t>4</t>
  </si>
  <si>
    <t>5</t>
  </si>
  <si>
    <t>WARTOŚĆ BRUTTO OGÓŁEM (ZŁ)</t>
  </si>
  <si>
    <t>6</t>
  </si>
  <si>
    <t>(zamówienie o wartości do 130 000 zł)</t>
  </si>
  <si>
    <t>7</t>
  </si>
  <si>
    <t>8</t>
  </si>
  <si>
    <t>CENA BRUTTO/SZT. (ZŁ)</t>
  </si>
  <si>
    <t>9</t>
  </si>
  <si>
    <t>Uwagi:</t>
  </si>
  <si>
    <t>Asortyment</t>
  </si>
  <si>
    <t>2-Wykonawca zobligowany jest wskazać cenę jednostkową netto, z dokładnością do dwóch miejsc po przecinku-kolumna "6"</t>
  </si>
  <si>
    <t>WARTOŚĆ NETTO OGÓŁEM (ZŁ)</t>
  </si>
  <si>
    <t>ILOŚĆ (SZT.)</t>
  </si>
  <si>
    <t>na dostawę artykułów elektrycznych dla potrzeb urzędu Morskiego w Gdyni</t>
  </si>
  <si>
    <r>
      <t>CENA NETTO/SZT. (ZŁ)</t>
    </r>
    <r>
      <rPr>
        <b/>
        <vertAlign val="superscript"/>
        <sz val="10"/>
        <rFont val="Calibri"/>
        <family val="2"/>
        <scheme val="minor"/>
      </rPr>
      <t>2</t>
    </r>
  </si>
  <si>
    <t>Ogółem</t>
  </si>
  <si>
    <t xml:space="preserve">FORMULARZ CENOWY                                                  </t>
  </si>
  <si>
    <t>(przedmiot zamówienia)</t>
  </si>
  <si>
    <t xml:space="preserve">…......................, dnia….....................                                                     </t>
  </si>
  <si>
    <t>podpis Wykonawcy</t>
  </si>
  <si>
    <t xml:space="preserve"> …..............................................</t>
  </si>
  <si>
    <t xml:space="preserve">Znak sprawy TZ2.374.2.2.189.4.2021.GP                     </t>
  </si>
  <si>
    <t>szt.</t>
  </si>
  <si>
    <t>Jedn.</t>
  </si>
  <si>
    <r>
      <t xml:space="preserve">Producent </t>
    </r>
    <r>
      <rPr>
        <b/>
        <vertAlign val="superscript"/>
        <sz val="11"/>
        <rFont val="Calibri"/>
        <family val="2"/>
        <charset val="238"/>
        <scheme val="minor"/>
      </rPr>
      <t>2</t>
    </r>
  </si>
  <si>
    <t>Część II- artykuły napędu i sterowania elektrycznego</t>
  </si>
  <si>
    <t>Falownik LENZE 7,5 KW - 3faz (indeks producenta: ESV752N04TXB)</t>
  </si>
  <si>
    <t>LENZE</t>
  </si>
  <si>
    <t>1-Wykonawca zobligowany jest wskazać producenta oferowanego asortymentu (w pozycji, która nie była narzucona przez Zamawiającego")-kolumna "4"</t>
  </si>
  <si>
    <t>Silnik elektryczny o następujących parametrach technicznych:
- Wielkość mechaniczna 112
- Moc 5,5 kW
- Prędkość obrotowa 2800 rpm.
- Kołnierz montażowy typu B14 średnicy 160mm
- Średnica wału 28mm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</si>
</sst>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b/>
      <sz val="11"/>
      <color theme="8"/>
      <name val="Calibri"/>
      <family val="2"/>
      <charset val="238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sz val="10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Protection="1"/>
    <xf numFmtId="0" fontId="0" fillId="0" borderId="0" xfId="0" quotePrefix="1" applyProtection="1"/>
    <xf numFmtId="0" fontId="1" fillId="0" borderId="3" xfId="0" applyFont="1" applyFill="1" applyBorder="1" applyAlignment="1" applyProtection="1">
      <alignment wrapText="1"/>
    </xf>
    <xf numFmtId="0" fontId="1" fillId="0" borderId="0" xfId="0" applyFont="1" applyFill="1" applyProtection="1"/>
    <xf numFmtId="0" fontId="0" fillId="0" borderId="0" xfId="0" applyFill="1" applyProtection="1"/>
    <xf numFmtId="0" fontId="3" fillId="0" borderId="0" xfId="0" applyFont="1" applyProtection="1"/>
    <xf numFmtId="0" fontId="1" fillId="0" borderId="2" xfId="0" applyFont="1" applyFill="1" applyBorder="1" applyAlignment="1" applyProtection="1">
      <alignment wrapText="1"/>
    </xf>
    <xf numFmtId="4" fontId="4" fillId="0" borderId="2" xfId="0" applyNumberFormat="1" applyFont="1" applyBorder="1" applyProtection="1"/>
    <xf numFmtId="0" fontId="4" fillId="0" borderId="1" xfId="0" quotePrefix="1" applyFont="1" applyFill="1" applyBorder="1" applyAlignment="1" applyProtection="1">
      <alignment horizontal="center" wrapText="1"/>
    </xf>
    <xf numFmtId="0" fontId="4" fillId="0" borderId="4" xfId="0" quotePrefix="1" applyFont="1" applyFill="1" applyBorder="1" applyAlignment="1" applyProtection="1">
      <alignment horizontal="center" wrapText="1"/>
    </xf>
    <xf numFmtId="0" fontId="1" fillId="0" borderId="7" xfId="0" applyFont="1" applyFill="1" applyBorder="1" applyAlignment="1" applyProtection="1">
      <alignment wrapText="1"/>
    </xf>
    <xf numFmtId="0" fontId="0" fillId="0" borderId="8" xfId="0" applyFill="1" applyBorder="1" applyAlignment="1" applyProtection="1">
      <alignment wrapText="1"/>
    </xf>
    <xf numFmtId="4" fontId="0" fillId="0" borderId="6" xfId="0" applyNumberFormat="1" applyFill="1" applyBorder="1" applyAlignment="1" applyProtection="1">
      <alignment wrapText="1"/>
    </xf>
    <xf numFmtId="4" fontId="10" fillId="0" borderId="7" xfId="0" applyNumberFormat="1" applyFont="1" applyFill="1" applyBorder="1" applyAlignment="1" applyProtection="1">
      <alignment wrapText="1"/>
      <protection locked="0"/>
    </xf>
    <xf numFmtId="0" fontId="1" fillId="0" borderId="7" xfId="0" applyFont="1" applyFill="1" applyBorder="1" applyAlignment="1" applyProtection="1">
      <alignment wrapText="1"/>
      <protection locked="0"/>
    </xf>
    <xf numFmtId="0" fontId="1" fillId="0" borderId="0" xfId="0" applyFont="1" applyAlignment="1" applyProtection="1"/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3" fillId="0" borderId="0" xfId="0" applyFont="1" applyAlignment="1" applyProtection="1"/>
    <xf numFmtId="0" fontId="7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/>
    </xf>
    <xf numFmtId="0" fontId="3" fillId="0" borderId="5" xfId="0" quotePrefix="1" applyFont="1" applyFill="1" applyBorder="1" applyAlignment="1" applyProtection="1">
      <alignment horizontal="center"/>
    </xf>
    <xf numFmtId="0" fontId="0" fillId="0" borderId="8" xfId="0" quotePrefix="1" applyBorder="1" applyProtection="1"/>
    <xf numFmtId="4" fontId="1" fillId="0" borderId="8" xfId="0" applyNumberFormat="1" applyFont="1" applyBorder="1" applyProtection="1"/>
    <xf numFmtId="0" fontId="3" fillId="0" borderId="13" xfId="0" applyFont="1" applyBorder="1" applyProtection="1"/>
    <xf numFmtId="0" fontId="4" fillId="0" borderId="14" xfId="0" applyFont="1" applyFill="1" applyBorder="1" applyProtection="1"/>
    <xf numFmtId="0" fontId="4" fillId="0" borderId="15" xfId="0" applyFont="1" applyFill="1" applyBorder="1" applyProtection="1"/>
    <xf numFmtId="3" fontId="3" fillId="0" borderId="13" xfId="0" applyNumberFormat="1" applyFont="1" applyFill="1" applyBorder="1" applyProtection="1"/>
    <xf numFmtId="0" fontId="3" fillId="0" borderId="15" xfId="0" applyFont="1" applyFill="1" applyBorder="1" applyProtection="1"/>
    <xf numFmtId="4" fontId="3" fillId="0" borderId="16" xfId="0" applyNumberFormat="1" applyFont="1" applyFill="1" applyBorder="1" applyProtection="1"/>
    <xf numFmtId="4" fontId="3" fillId="0" borderId="14" xfId="0" applyNumberFormat="1" applyFont="1" applyBorder="1" applyProtection="1"/>
    <xf numFmtId="4" fontId="3" fillId="0" borderId="13" xfId="0" applyNumberFormat="1" applyFont="1" applyBorder="1" applyProtection="1"/>
    <xf numFmtId="0" fontId="0" fillId="2" borderId="9" xfId="0" quotePrefix="1" applyFill="1" applyBorder="1" applyProtection="1"/>
    <xf numFmtId="0" fontId="1" fillId="2" borderId="10" xfId="0" applyFont="1" applyFill="1" applyBorder="1" applyAlignment="1" applyProtection="1">
      <alignment wrapText="1"/>
    </xf>
    <xf numFmtId="0" fontId="12" fillId="2" borderId="11" xfId="0" applyFont="1" applyFill="1" applyBorder="1" applyAlignment="1" applyProtection="1">
      <alignment wrapText="1"/>
    </xf>
    <xf numFmtId="0" fontId="1" fillId="2" borderId="12" xfId="0" applyFont="1" applyFill="1" applyBorder="1" applyAlignment="1" applyProtection="1">
      <alignment wrapText="1"/>
    </xf>
    <xf numFmtId="0" fontId="13" fillId="2" borderId="11" xfId="0" applyFont="1" applyFill="1" applyBorder="1" applyAlignment="1" applyProtection="1">
      <alignment wrapText="1"/>
    </xf>
    <xf numFmtId="0" fontId="8" fillId="2" borderId="9" xfId="0" applyFont="1" applyFill="1" applyBorder="1" applyAlignment="1" applyProtection="1">
      <alignment wrapText="1"/>
    </xf>
    <xf numFmtId="0" fontId="15" fillId="2" borderId="10" xfId="0" applyFont="1" applyFill="1" applyBorder="1" applyAlignment="1" applyProtection="1">
      <alignment wrapText="1"/>
    </xf>
    <xf numFmtId="0" fontId="8" fillId="2" borderId="12" xfId="0" applyFont="1" applyFill="1" applyBorder="1" applyAlignment="1" applyProtection="1">
      <alignment wrapText="1"/>
    </xf>
    <xf numFmtId="0" fontId="3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2" fillId="2" borderId="11" xfId="0" applyFont="1" applyFill="1" applyBorder="1" applyAlignment="1" applyProtection="1">
      <alignment horizontal="center" wrapText="1"/>
    </xf>
    <xf numFmtId="0" fontId="1" fillId="0" borderId="7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17" fillId="0" borderId="0" xfId="0" applyFont="1" applyAlignment="1" applyProtection="1">
      <alignment horizontal="left"/>
    </xf>
    <xf numFmtId="0" fontId="17" fillId="0" borderId="0" xfId="0" applyFont="1" applyAlignment="1" applyProtection="1"/>
  </cellXfs>
  <cellStyles count="1">
    <cellStyle name="Normalny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border diagonalUp="0" diagonalDown="0">
        <left/>
        <right/>
        <top/>
        <bottom style="thin">
          <color indexed="6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8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diagonalUp="0" diagonalDown="0">
        <left/>
        <right/>
        <top/>
        <bottom style="thin">
          <color indexed="64"/>
        </bottom>
        <vertical/>
        <horizontal/>
      </border>
      <protection locked="1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ill>
        <patternFill patternType="solid">
          <fgColor indexed="64"/>
          <bgColor rgb="FFFFFFCC"/>
        </patternFill>
      </fill>
    </dxf>
    <dxf>
      <font>
        <b/>
        <i val="0"/>
        <strike val="0"/>
      </font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</dxfs>
  <tableStyles count="1" defaultTableStyle="TableStyleMedium2" defaultPivotStyle="PivotStyleLight16">
    <tableStyle name="Styl_Grażyna" pivot="0" count="1" xr9:uid="{DEAEFF15-1145-4E08-AAF4-BB3F2A05F59C}">
      <tableStyleElement type="headerRow" dxfId="12"/>
    </tableStyle>
  </tableStyles>
  <colors>
    <mruColors>
      <color rgb="FFFFFFCC"/>
      <color rgb="FFF8F8F8"/>
      <color rgb="FF2D508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1A9D182-2A45-441F-83C6-10D331EC69A0}" name="F_cenowy_Cz_1" displayName="F_cenowy_Cz_1" ref="C10:K14" totalsRowShown="0" headerRowDxfId="11" headerRowBorderDxfId="10" tableBorderDxfId="9">
  <tableColumns count="9">
    <tableColumn id="1" xr3:uid="{8D648E19-F07B-4252-870D-59C1B06D8818}" name="L.P." dataDxfId="8"/>
    <tableColumn id="2" xr3:uid="{6CDF6D30-EE03-40AE-A9B8-87DC49098DA3}" name="Asortyment" dataDxfId="7"/>
    <tableColumn id="4" xr3:uid="{3C418D92-C7E3-49D1-8E84-A723E20DCBFE}" name="Jedn." dataDxfId="6"/>
    <tableColumn id="10" xr3:uid="{30791C39-5018-47A4-BE61-52EBF355B67E}" name="Producent 2" dataDxfId="5"/>
    <tableColumn id="5" xr3:uid="{8F6ABEE7-288B-4752-BADD-72DD56C9F61C}" name="ILOŚĆ (SZT.)" dataDxfId="4"/>
    <tableColumn id="6" xr3:uid="{3FAB2D3F-E6E6-4251-9340-81BF3CBC7B69}" name="CENA NETTO/SZT. (ZŁ)2" dataDxfId="3"/>
    <tableColumn id="7" xr3:uid="{D9C49DEC-C03C-4975-84E0-DFA5AF76AD0A}" name="WARTOŚĆ NETTO OGÓŁEM (ZŁ)" dataDxfId="2"/>
    <tableColumn id="8" xr3:uid="{09328A7A-F1CE-402C-8995-DAEF203139E1}" name="WARTOŚĆ BRUTTO OGÓŁEM (ZŁ)" dataDxfId="1"/>
    <tableColumn id="9" xr3:uid="{4DE770F6-7A17-43BE-B811-6FCB0D7EC40E}" name="CENA BRUTTO/SZT. (ZŁ)" dataDxfId="0"/>
  </tableColumns>
  <tableStyleInfo name="Styl_Grażyna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02"/>
  <sheetViews>
    <sheetView showGridLines="0" tabSelected="1" topLeftCell="B3" workbookViewId="0">
      <selection activeCell="H12" sqref="H12:H13"/>
    </sheetView>
  </sheetViews>
  <sheetFormatPr defaultRowHeight="15" x14ac:dyDescent="0.25"/>
  <cols>
    <col min="1" max="2" width="9.140625" style="1"/>
    <col min="3" max="3" width="6.28515625" style="1" customWidth="1"/>
    <col min="4" max="4" width="68" style="4" customWidth="1"/>
    <col min="5" max="5" width="9.42578125" style="52" customWidth="1"/>
    <col min="6" max="6" width="16" style="4" customWidth="1"/>
    <col min="7" max="7" width="11.7109375" style="5" customWidth="1"/>
    <col min="8" max="8" width="15" style="5" customWidth="1"/>
    <col min="9" max="9" width="12.42578125" style="5" customWidth="1"/>
    <col min="10" max="10" width="15.85546875" style="1" customWidth="1"/>
    <col min="11" max="11" width="12.85546875" style="1" customWidth="1"/>
    <col min="12" max="16384" width="9.140625" style="1"/>
  </cols>
  <sheetData>
    <row r="2" spans="1:11" ht="15.75" x14ac:dyDescent="0.25">
      <c r="A2" s="22"/>
      <c r="C2" s="23" t="s">
        <v>21</v>
      </c>
      <c r="D2" s="20"/>
      <c r="E2" s="20"/>
      <c r="F2" s="20"/>
      <c r="G2" s="20"/>
      <c r="H2" s="20"/>
      <c r="I2" s="20"/>
      <c r="J2" s="20"/>
      <c r="K2" s="17"/>
    </row>
    <row r="3" spans="1:11" x14ac:dyDescent="0.25">
      <c r="C3" s="24" t="s">
        <v>8</v>
      </c>
      <c r="D3" s="17"/>
      <c r="E3" s="18"/>
      <c r="F3" s="17"/>
      <c r="G3" s="17"/>
      <c r="H3" s="17"/>
      <c r="I3" s="17"/>
      <c r="J3" s="17"/>
      <c r="K3" s="17"/>
    </row>
    <row r="4" spans="1:11" x14ac:dyDescent="0.25">
      <c r="C4" s="21"/>
      <c r="D4" s="17"/>
      <c r="E4" s="18"/>
      <c r="F4" s="17"/>
      <c r="G4" s="17"/>
      <c r="H4" s="17"/>
      <c r="I4" s="17"/>
      <c r="J4" s="17"/>
      <c r="K4" s="17"/>
    </row>
    <row r="5" spans="1:11" x14ac:dyDescent="0.25">
      <c r="B5" s="22"/>
      <c r="C5" s="25" t="s">
        <v>18</v>
      </c>
      <c r="D5" s="19"/>
      <c r="E5" s="47"/>
      <c r="F5" s="19"/>
      <c r="G5" s="19"/>
      <c r="H5" s="19"/>
      <c r="I5" s="19"/>
      <c r="J5" s="19"/>
      <c r="K5" s="17"/>
    </row>
    <row r="6" spans="1:11" x14ac:dyDescent="0.25">
      <c r="C6" s="26" t="s">
        <v>22</v>
      </c>
      <c r="D6" s="18"/>
      <c r="E6" s="18"/>
      <c r="F6" s="18"/>
      <c r="G6" s="18"/>
      <c r="H6" s="18"/>
      <c r="I6" s="18"/>
      <c r="J6" s="18"/>
      <c r="K6" s="17"/>
    </row>
    <row r="7" spans="1:11" ht="15.75" x14ac:dyDescent="0.25">
      <c r="C7" s="27" t="s">
        <v>26</v>
      </c>
      <c r="D7" s="16"/>
      <c r="E7" s="48"/>
      <c r="F7" s="16"/>
      <c r="G7" s="16"/>
      <c r="H7" s="16"/>
      <c r="I7" s="16"/>
      <c r="J7" s="16"/>
      <c r="K7" s="17"/>
    </row>
    <row r="8" spans="1:11" ht="22.5" customHeight="1" x14ac:dyDescent="0.3">
      <c r="C8" s="54" t="s">
        <v>30</v>
      </c>
      <c r="D8" s="55"/>
      <c r="E8" s="48"/>
      <c r="F8" s="16"/>
      <c r="G8" s="16"/>
      <c r="H8" s="16"/>
      <c r="I8" s="16"/>
      <c r="J8" s="16"/>
      <c r="K8" s="17"/>
    </row>
    <row r="9" spans="1:11" x14ac:dyDescent="0.25">
      <c r="C9" s="6"/>
      <c r="D9" s="1"/>
      <c r="E9" s="18"/>
      <c r="F9" s="1"/>
      <c r="G9" s="1"/>
      <c r="H9" s="1"/>
      <c r="I9" s="1"/>
    </row>
    <row r="10" spans="1:11" ht="62.25" customHeight="1" thickBot="1" x14ac:dyDescent="0.3">
      <c r="C10" s="39" t="s">
        <v>0</v>
      </c>
      <c r="D10" s="40" t="s">
        <v>14</v>
      </c>
      <c r="E10" s="49" t="s">
        <v>28</v>
      </c>
      <c r="F10" s="41" t="s">
        <v>29</v>
      </c>
      <c r="G10" s="42" t="s">
        <v>17</v>
      </c>
      <c r="H10" s="43" t="s">
        <v>19</v>
      </c>
      <c r="I10" s="44" t="s">
        <v>16</v>
      </c>
      <c r="J10" s="45" t="s">
        <v>6</v>
      </c>
      <c r="K10" s="46" t="s">
        <v>11</v>
      </c>
    </row>
    <row r="11" spans="1:11" ht="15.75" thickBot="1" x14ac:dyDescent="0.3">
      <c r="C11" s="28" t="s">
        <v>1</v>
      </c>
      <c r="D11" s="9" t="s">
        <v>2</v>
      </c>
      <c r="E11" s="10" t="s">
        <v>3</v>
      </c>
      <c r="F11" s="10" t="s">
        <v>4</v>
      </c>
      <c r="G11" s="10" t="s">
        <v>5</v>
      </c>
      <c r="H11" s="10" t="s">
        <v>7</v>
      </c>
      <c r="I11" s="10" t="s">
        <v>9</v>
      </c>
      <c r="J11" s="10" t="s">
        <v>10</v>
      </c>
      <c r="K11" s="10" t="s">
        <v>12</v>
      </c>
    </row>
    <row r="12" spans="1:11" ht="24.75" customHeight="1" x14ac:dyDescent="0.25">
      <c r="B12" s="2"/>
      <c r="C12" s="29" t="s">
        <v>1</v>
      </c>
      <c r="D12" s="7" t="s">
        <v>31</v>
      </c>
      <c r="E12" s="50" t="s">
        <v>27</v>
      </c>
      <c r="F12" s="11" t="s">
        <v>32</v>
      </c>
      <c r="G12" s="12">
        <v>1</v>
      </c>
      <c r="H12" s="14"/>
      <c r="I12" s="13" t="str">
        <f>IF(H12&gt;0,ROUND(+G12,2)*H12,"")</f>
        <v/>
      </c>
      <c r="J12" s="8" t="str">
        <f>IF(H12&gt;0,ROUND(+I12,2)*1.23,"")</f>
        <v/>
      </c>
      <c r="K12" s="30" t="str">
        <f>IF(H12&gt;0,+J12/G12,"")</f>
        <v/>
      </c>
    </row>
    <row r="13" spans="1:11" ht="90.75" thickBot="1" x14ac:dyDescent="0.3">
      <c r="B13" s="2"/>
      <c r="C13" s="29" t="s">
        <v>2</v>
      </c>
      <c r="D13" s="3" t="s">
        <v>34</v>
      </c>
      <c r="E13" s="50" t="s">
        <v>27</v>
      </c>
      <c r="F13" s="15"/>
      <c r="G13" s="12">
        <v>1</v>
      </c>
      <c r="H13" s="14"/>
      <c r="I13" s="13" t="str">
        <f t="shared" ref="I13" si="0">IF(H13&gt;0,ROUND(+G13,2)*H13,"")</f>
        <v/>
      </c>
      <c r="J13" s="8" t="str">
        <f t="shared" ref="J13" si="1">IF(H13&gt;0,ROUND(+I13,2)*1.23,"")</f>
        <v/>
      </c>
      <c r="K13" s="30" t="str">
        <f t="shared" ref="K13" si="2">IF(H13&gt;0,+J13/G13,"")</f>
        <v/>
      </c>
    </row>
    <row r="14" spans="1:11" x14ac:dyDescent="0.25">
      <c r="B14" s="2"/>
      <c r="C14" s="31"/>
      <c r="D14" s="32" t="s">
        <v>20</v>
      </c>
      <c r="E14" s="51"/>
      <c r="F14" s="33"/>
      <c r="G14" s="34">
        <f>SUM(G12:G13)</f>
        <v>2</v>
      </c>
      <c r="H14" s="35"/>
      <c r="I14" s="36" t="str">
        <f>IF(SUM(H12:H13)&gt;0,SUM(I12:I13),"")</f>
        <v/>
      </c>
      <c r="J14" s="37" t="str">
        <f>IF(SUM(H12:H13)&gt;0,SUM(J12:J13),"")</f>
        <v/>
      </c>
      <c r="K14" s="38"/>
    </row>
    <row r="15" spans="1:11" x14ac:dyDescent="0.25">
      <c r="B15" s="2"/>
    </row>
    <row r="16" spans="1:11" x14ac:dyDescent="0.25">
      <c r="B16" s="2"/>
    </row>
    <row r="17" spans="2:9" x14ac:dyDescent="0.25">
      <c r="B17" s="2"/>
    </row>
    <row r="18" spans="2:9" x14ac:dyDescent="0.25">
      <c r="B18" s="2"/>
    </row>
    <row r="19" spans="2:9" x14ac:dyDescent="0.25">
      <c r="B19" s="2"/>
    </row>
    <row r="20" spans="2:9" x14ac:dyDescent="0.25">
      <c r="B20" s="2"/>
      <c r="C20" s="4" t="s">
        <v>23</v>
      </c>
      <c r="G20" s="1"/>
      <c r="I20" s="6" t="s">
        <v>25</v>
      </c>
    </row>
    <row r="21" spans="2:9" x14ac:dyDescent="0.25">
      <c r="B21" s="2"/>
      <c r="E21" s="53"/>
      <c r="F21" s="5"/>
      <c r="G21" s="1"/>
      <c r="I21" s="1" t="s">
        <v>24</v>
      </c>
    </row>
    <row r="22" spans="2:9" x14ac:dyDescent="0.25">
      <c r="B22" s="2"/>
    </row>
    <row r="23" spans="2:9" x14ac:dyDescent="0.25">
      <c r="B23" s="2"/>
    </row>
    <row r="24" spans="2:9" x14ac:dyDescent="0.25">
      <c r="B24" s="2"/>
      <c r="C24" s="1" t="s">
        <v>13</v>
      </c>
    </row>
    <row r="25" spans="2:9" x14ac:dyDescent="0.25">
      <c r="B25" s="2"/>
      <c r="C25" s="1" t="s">
        <v>33</v>
      </c>
    </row>
    <row r="26" spans="2:9" x14ac:dyDescent="0.25">
      <c r="B26" s="2"/>
      <c r="C26" s="1" t="s">
        <v>15</v>
      </c>
    </row>
    <row r="27" spans="2:9" x14ac:dyDescent="0.25">
      <c r="B27" s="2"/>
    </row>
    <row r="28" spans="2:9" x14ac:dyDescent="0.25">
      <c r="B28" s="2"/>
    </row>
    <row r="29" spans="2:9" x14ac:dyDescent="0.25">
      <c r="B29" s="2"/>
    </row>
    <row r="30" spans="2:9" x14ac:dyDescent="0.25">
      <c r="B30" s="2"/>
    </row>
    <row r="31" spans="2:9" x14ac:dyDescent="0.25">
      <c r="B31" s="2"/>
    </row>
    <row r="32" spans="2:9" x14ac:dyDescent="0.25">
      <c r="B32" s="2"/>
    </row>
    <row r="33" spans="2:2" x14ac:dyDescent="0.25">
      <c r="B33" s="2"/>
    </row>
    <row r="34" spans="2:2" x14ac:dyDescent="0.25">
      <c r="B34" s="2"/>
    </row>
    <row r="35" spans="2:2" x14ac:dyDescent="0.25">
      <c r="B35" s="2"/>
    </row>
    <row r="36" spans="2:2" x14ac:dyDescent="0.25">
      <c r="B36" s="2"/>
    </row>
    <row r="37" spans="2:2" x14ac:dyDescent="0.25">
      <c r="B37" s="2"/>
    </row>
    <row r="38" spans="2:2" x14ac:dyDescent="0.25">
      <c r="B38" s="2"/>
    </row>
    <row r="39" spans="2:2" x14ac:dyDescent="0.25">
      <c r="B39" s="2"/>
    </row>
    <row r="40" spans="2:2" x14ac:dyDescent="0.25">
      <c r="B40" s="2"/>
    </row>
    <row r="41" spans="2:2" x14ac:dyDescent="0.25">
      <c r="B41" s="2"/>
    </row>
    <row r="42" spans="2:2" x14ac:dyDescent="0.25">
      <c r="B42" s="2"/>
    </row>
    <row r="43" spans="2:2" x14ac:dyDescent="0.25">
      <c r="B43" s="2"/>
    </row>
    <row r="44" spans="2:2" x14ac:dyDescent="0.25">
      <c r="B44" s="2"/>
    </row>
    <row r="45" spans="2:2" x14ac:dyDescent="0.25">
      <c r="B45" s="2"/>
    </row>
    <row r="46" spans="2:2" x14ac:dyDescent="0.25">
      <c r="B46" s="2"/>
    </row>
    <row r="47" spans="2:2" x14ac:dyDescent="0.25">
      <c r="B47" s="2"/>
    </row>
    <row r="48" spans="2:2" x14ac:dyDescent="0.25">
      <c r="B48" s="2"/>
    </row>
    <row r="49" spans="2:2" x14ac:dyDescent="0.25">
      <c r="B49" s="2"/>
    </row>
    <row r="50" spans="2:2" x14ac:dyDescent="0.25">
      <c r="B50" s="2"/>
    </row>
    <row r="51" spans="2:2" x14ac:dyDescent="0.25">
      <c r="B51" s="2"/>
    </row>
    <row r="52" spans="2:2" x14ac:dyDescent="0.25">
      <c r="B52" s="2"/>
    </row>
    <row r="53" spans="2:2" x14ac:dyDescent="0.25">
      <c r="B53" s="2"/>
    </row>
    <row r="54" spans="2:2" x14ac:dyDescent="0.25">
      <c r="B54" s="2"/>
    </row>
    <row r="55" spans="2:2" x14ac:dyDescent="0.25">
      <c r="B55" s="2"/>
    </row>
    <row r="56" spans="2:2" x14ac:dyDescent="0.25">
      <c r="B56" s="2"/>
    </row>
    <row r="57" spans="2:2" x14ac:dyDescent="0.25">
      <c r="B57" s="2"/>
    </row>
    <row r="58" spans="2:2" x14ac:dyDescent="0.25">
      <c r="B58" s="2"/>
    </row>
    <row r="59" spans="2:2" x14ac:dyDescent="0.25">
      <c r="B59" s="2"/>
    </row>
    <row r="60" spans="2:2" x14ac:dyDescent="0.25">
      <c r="B60" s="2"/>
    </row>
    <row r="61" spans="2:2" x14ac:dyDescent="0.25">
      <c r="B61" s="2"/>
    </row>
    <row r="62" spans="2:2" x14ac:dyDescent="0.25">
      <c r="B62" s="2"/>
    </row>
    <row r="63" spans="2:2" x14ac:dyDescent="0.25">
      <c r="B63" s="2"/>
    </row>
    <row r="64" spans="2:2" x14ac:dyDescent="0.25">
      <c r="B64" s="2"/>
    </row>
    <row r="65" spans="2:2" x14ac:dyDescent="0.25">
      <c r="B65" s="2"/>
    </row>
    <row r="66" spans="2:2" x14ac:dyDescent="0.25">
      <c r="B66" s="2"/>
    </row>
    <row r="67" spans="2:2" x14ac:dyDescent="0.25">
      <c r="B67" s="2"/>
    </row>
    <row r="68" spans="2:2" x14ac:dyDescent="0.25">
      <c r="B68" s="2"/>
    </row>
    <row r="69" spans="2:2" x14ac:dyDescent="0.25">
      <c r="B69" s="2"/>
    </row>
    <row r="70" spans="2:2" x14ac:dyDescent="0.25">
      <c r="B70" s="2"/>
    </row>
    <row r="71" spans="2:2" x14ac:dyDescent="0.25">
      <c r="B71" s="2"/>
    </row>
    <row r="72" spans="2:2" x14ac:dyDescent="0.25">
      <c r="B72" s="2"/>
    </row>
    <row r="73" spans="2:2" x14ac:dyDescent="0.25">
      <c r="B73" s="2"/>
    </row>
    <row r="74" spans="2:2" x14ac:dyDescent="0.25">
      <c r="B74" s="2"/>
    </row>
    <row r="75" spans="2:2" x14ac:dyDescent="0.25">
      <c r="B75" s="2"/>
    </row>
    <row r="76" spans="2:2" x14ac:dyDescent="0.25">
      <c r="B76" s="2"/>
    </row>
    <row r="77" spans="2:2" x14ac:dyDescent="0.25">
      <c r="B77" s="2"/>
    </row>
    <row r="78" spans="2:2" x14ac:dyDescent="0.25">
      <c r="B78" s="2"/>
    </row>
    <row r="79" spans="2:2" x14ac:dyDescent="0.25">
      <c r="B79" s="2"/>
    </row>
    <row r="80" spans="2:2" x14ac:dyDescent="0.25">
      <c r="B80" s="2"/>
    </row>
    <row r="81" spans="2:2" x14ac:dyDescent="0.25">
      <c r="B81" s="2"/>
    </row>
    <row r="82" spans="2:2" x14ac:dyDescent="0.25">
      <c r="B82" s="2"/>
    </row>
    <row r="83" spans="2:2" x14ac:dyDescent="0.25">
      <c r="B83" s="2"/>
    </row>
    <row r="84" spans="2:2" x14ac:dyDescent="0.25">
      <c r="B84" s="2"/>
    </row>
    <row r="85" spans="2:2" x14ac:dyDescent="0.25">
      <c r="B85" s="2"/>
    </row>
    <row r="86" spans="2:2" x14ac:dyDescent="0.25">
      <c r="B86" s="2"/>
    </row>
    <row r="87" spans="2:2" x14ac:dyDescent="0.25">
      <c r="B87" s="2"/>
    </row>
    <row r="88" spans="2:2" x14ac:dyDescent="0.25">
      <c r="B88" s="2"/>
    </row>
    <row r="89" spans="2:2" x14ac:dyDescent="0.25">
      <c r="B89" s="2"/>
    </row>
    <row r="90" spans="2:2" x14ac:dyDescent="0.25">
      <c r="B90" s="2"/>
    </row>
    <row r="91" spans="2:2" x14ac:dyDescent="0.25">
      <c r="B91" s="2"/>
    </row>
    <row r="92" spans="2:2" x14ac:dyDescent="0.25">
      <c r="B92" s="2"/>
    </row>
    <row r="93" spans="2:2" x14ac:dyDescent="0.25">
      <c r="B93" s="2"/>
    </row>
    <row r="94" spans="2:2" x14ac:dyDescent="0.25">
      <c r="B94" s="2"/>
    </row>
    <row r="95" spans="2:2" x14ac:dyDescent="0.25">
      <c r="B95" s="2"/>
    </row>
    <row r="96" spans="2:2" x14ac:dyDescent="0.25">
      <c r="B96" s="2"/>
    </row>
    <row r="97" spans="2:2" x14ac:dyDescent="0.25">
      <c r="B97" s="2"/>
    </row>
    <row r="98" spans="2:2" x14ac:dyDescent="0.25">
      <c r="B98" s="2"/>
    </row>
    <row r="99" spans="2:2" x14ac:dyDescent="0.25">
      <c r="B99" s="2"/>
    </row>
    <row r="100" spans="2:2" x14ac:dyDescent="0.25">
      <c r="B100" s="2"/>
    </row>
    <row r="101" spans="2:2" x14ac:dyDescent="0.25">
      <c r="B101" s="2"/>
    </row>
    <row r="102" spans="2:2" ht="27.75" customHeight="1" x14ac:dyDescent="0.25"/>
  </sheetData>
  <sheetProtection algorithmName="SHA-512" hashValue="lje+I74DEoVbF3zLELm9PU0ZGsOjZlGMnnQJbIa+SthGTBPH+XI+ol2Q5BwxwVgcFE1iXBIQi0bA08o1O9FROg==" saltValue="RRUM4rhqwqXmdNitpMgraQ==" spinCount="100000" sheet="1" objects="1" scenarios="1"/>
  <phoneticPr fontId="2" type="noConversion"/>
  <printOptions horizontalCentered="1"/>
  <pageMargins left="0.51181102362204722" right="0.51181102362204722" top="0.59055118110236227" bottom="0.59055118110236227" header="0.31496062992125984" footer="0.27559055118110237"/>
  <pageSetup paperSize="9" scale="75" orientation="landscape" r:id="rId1"/>
  <headerFooter>
    <oddHeader xml:space="preserve">&amp;C&amp;"-,Pogrubiony"
</oddHeader>
    <oddFooter>&amp;CStrona &amp;P/&amp;N</oddFooter>
  </headerFooter>
  <ignoredErrors>
    <ignoredError sqref="C12:C13 C11:D11 E11:K11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3</vt:i4>
      </vt:variant>
    </vt:vector>
  </HeadingPairs>
  <TitlesOfParts>
    <vt:vector size="4" baseType="lpstr">
      <vt:lpstr>F_CENOWY_CZ_II</vt:lpstr>
      <vt:lpstr>F_CENOWY_CZ_II!Obszar_wydruku</vt:lpstr>
      <vt:lpstr>F_CENOWY_CZ_II!OLE_LINK1</vt:lpstr>
      <vt:lpstr>F_CENOWY_CZ_II!Tytuły_wydruku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 cenowy_część_II</dc:title>
  <dc:creator>Grazyna Przybylska</dc:creator>
  <cp:lastModifiedBy>Grazyna Przybylska</cp:lastModifiedBy>
  <cp:lastPrinted>2021-10-08T06:52:00Z</cp:lastPrinted>
  <dcterms:created xsi:type="dcterms:W3CDTF">2015-06-05T18:19:34Z</dcterms:created>
  <dcterms:modified xsi:type="dcterms:W3CDTF">2021-10-08T06:52:19Z</dcterms:modified>
</cp:coreProperties>
</file>