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Documents\Postępowania_do_30tyś\2021\Akces_części_komputer\Wniosek_akces_częsci_komp_03_02_2021\"/>
    </mc:Choice>
  </mc:AlternateContent>
  <xr:revisionPtr revIDLastSave="0" documentId="13_ncr:1_{F64A8DDC-D4C2-4701-B751-9E90410B14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definedNames>
    <definedName name="_xlnm.Print_Area" localSheetId="0">FORMULARZ_CENOWY!$C$1:$K$29</definedName>
    <definedName name="OLE_LINK1" localSheetId="0">FORMULARZ_CENOWY!$C$4</definedName>
    <definedName name="_xlnm.Print_Titles" localSheetId="0">FORMULARZ_CENOWY!$9:$9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1" i="1"/>
  <c r="I16" i="1"/>
  <c r="J16" i="1" s="1"/>
  <c r="K16" i="1" s="1"/>
  <c r="I15" i="1"/>
  <c r="J15" i="1" s="1"/>
  <c r="K15" i="1" s="1"/>
  <c r="I14" i="1"/>
  <c r="J14" i="1" s="1"/>
  <c r="K14" i="1" s="1"/>
  <c r="J13" i="1"/>
  <c r="K13" i="1" s="1"/>
  <c r="I13" i="1"/>
  <c r="I12" i="1"/>
  <c r="J12" i="1" s="1"/>
  <c r="K12" i="1" s="1"/>
  <c r="I11" i="1"/>
  <c r="G12" i="1"/>
  <c r="G17" i="1" s="1"/>
  <c r="G13" i="1"/>
  <c r="I17" i="1" l="1"/>
  <c r="J11" i="1"/>
  <c r="J17" i="1" l="1"/>
  <c r="K11" i="1"/>
</calcChain>
</file>

<file path=xl/sharedStrings.xml><?xml version="1.0" encoding="utf-8"?>
<sst xmlns="http://schemas.openxmlformats.org/spreadsheetml/2006/main" count="46" uniqueCount="38">
  <si>
    <t>L.P.</t>
  </si>
  <si>
    <t>1</t>
  </si>
  <si>
    <t>2</t>
  </si>
  <si>
    <t>3</t>
  </si>
  <si>
    <t>4</t>
  </si>
  <si>
    <t>5</t>
  </si>
  <si>
    <t>WARTOŚĆ BRUTTO OGÓŁEM (ZŁ)</t>
  </si>
  <si>
    <t xml:space="preserve">        (przedmiot zamówienia)</t>
  </si>
  <si>
    <t xml:space="preserve">                                      FORMULARZ CENOWY                                                  </t>
  </si>
  <si>
    <t>6</t>
  </si>
  <si>
    <t>…......................, dnia….....................                                                      …..................................................                                …..............................................</t>
  </si>
  <si>
    <t>(zamówienie o wartości do 130 000 zł)</t>
  </si>
  <si>
    <t>na dostawę części, akcesoriów i wyrobów do komputerów</t>
  </si>
  <si>
    <t xml:space="preserve">Znak sprawy TZ2.374.2.2.13.4.2021.GP                     </t>
  </si>
  <si>
    <t>Płyn do czyszczenia komputerów, obudów, pojemność min 250 ml</t>
  </si>
  <si>
    <t xml:space="preserve">Podkładka pod mysz, płaska, gładka </t>
  </si>
  <si>
    <t>Podkładka pod mysz żelowa pod nadgarstek</t>
  </si>
  <si>
    <t>A4 Tech, Tracer lub iBox</t>
  </si>
  <si>
    <t>Tracer, Gembrid</t>
  </si>
  <si>
    <t xml:space="preserve"> Tracer, Gembrid</t>
  </si>
  <si>
    <t>Producent</t>
  </si>
  <si>
    <t>7</t>
  </si>
  <si>
    <t>8</t>
  </si>
  <si>
    <t xml:space="preserve">Klawiatura  numeryczna, interface USB, kabel min 1,5 m </t>
  </si>
  <si>
    <t xml:space="preserve">Mysz przewodowa ze scrollem, interface USB, kabel min 1,5 m </t>
  </si>
  <si>
    <t>Sprężone powietrze pojemność min 400 ml</t>
  </si>
  <si>
    <t>CENA BRUTTO/SZT. (ZŁ)</t>
  </si>
  <si>
    <t>9</t>
  </si>
  <si>
    <t xml:space="preserve">                                                                                                                        pieczęć firmowa Wykonawcy                                              podpis Wykonawcy</t>
  </si>
  <si>
    <t>nie dotyczy</t>
  </si>
  <si>
    <r>
      <t>CENA NETTO/SZT. (ZŁ)</t>
    </r>
    <r>
      <rPr>
        <b/>
        <vertAlign val="superscript"/>
        <sz val="10"/>
        <color theme="8"/>
        <rFont val="Calibri"/>
        <family val="2"/>
        <charset val="238"/>
        <scheme val="minor"/>
      </rPr>
      <t>2</t>
    </r>
  </si>
  <si>
    <t>Uwagi:</t>
  </si>
  <si>
    <t>Asortyment</t>
  </si>
  <si>
    <t>1-Wykonawca zobligowany jest wskazać producenta oferowanego asortymentu (dot. pozycji 2-5)-kolumna "4"</t>
  </si>
  <si>
    <t>2-Wykonawca zobligowany jest wskazać cenę jednostkową netto, z dokładnością do dwóch miejsc po przecinku-kolumna "6"</t>
  </si>
  <si>
    <t>WARTOŚĆ NETTO OGÓŁEM (ZŁ)</t>
  </si>
  <si>
    <t>ILOŚĆ (SZT.)</t>
  </si>
  <si>
    <r>
      <t>Producent wskazany przez Wykonawcę</t>
    </r>
    <r>
      <rPr>
        <b/>
        <vertAlign val="superscript"/>
        <sz val="11"/>
        <color theme="8"/>
        <rFont val="Calibri"/>
        <family val="2"/>
        <charset val="238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</si>
</sst>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b/>
      <sz val="10"/>
      <color theme="8"/>
      <name val="Calibri"/>
      <family val="2"/>
      <charset val="238"/>
      <scheme val="minor"/>
    </font>
    <font>
      <b/>
      <vertAlign val="superscript"/>
      <sz val="10"/>
      <color theme="8"/>
      <name val="Calibri"/>
      <family val="2"/>
      <charset val="238"/>
      <scheme val="minor"/>
    </font>
    <font>
      <b/>
      <vertAlign val="superscript"/>
      <sz val="11"/>
      <color theme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/>
    <xf numFmtId="0" fontId="0" fillId="0" borderId="1" xfId="0" quotePrefix="1" applyBorder="1" applyProtection="1"/>
    <xf numFmtId="0" fontId="1" fillId="0" borderId="2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wrapText="1"/>
    </xf>
    <xf numFmtId="0" fontId="0" fillId="0" borderId="0" xfId="0" quotePrefix="1" applyProtection="1"/>
    <xf numFmtId="0" fontId="0" fillId="0" borderId="3" xfId="0" applyFill="1" applyBorder="1" applyAlignment="1" applyProtection="1">
      <alignment wrapText="1"/>
    </xf>
    <xf numFmtId="0" fontId="1" fillId="0" borderId="4" xfId="0" applyFont="1" applyFill="1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0" fontId="4" fillId="0" borderId="2" xfId="0" applyFont="1" applyFill="1" applyBorder="1" applyProtection="1"/>
    <xf numFmtId="0" fontId="3" fillId="0" borderId="2" xfId="0" applyFont="1" applyFill="1" applyBorder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0" borderId="7" xfId="0" quotePrefix="1" applyBorder="1" applyProtection="1"/>
    <xf numFmtId="0" fontId="3" fillId="0" borderId="8" xfId="0" applyFont="1" applyBorder="1" applyProtection="1"/>
    <xf numFmtId="0" fontId="3" fillId="0" borderId="0" xfId="0" applyFont="1" applyProtection="1"/>
    <xf numFmtId="0" fontId="8" fillId="0" borderId="2" xfId="0" applyFont="1" applyBorder="1" applyAlignment="1" applyProtection="1">
      <alignment wrapText="1"/>
    </xf>
    <xf numFmtId="4" fontId="3" fillId="0" borderId="9" xfId="0" applyNumberFormat="1" applyFont="1" applyBorder="1" applyProtection="1"/>
    <xf numFmtId="0" fontId="1" fillId="0" borderId="3" xfId="0" applyFont="1" applyFill="1" applyBorder="1" applyAlignment="1" applyProtection="1">
      <alignment wrapText="1"/>
    </xf>
    <xf numFmtId="4" fontId="0" fillId="0" borderId="3" xfId="0" applyNumberFormat="1" applyFill="1" applyBorder="1" applyAlignment="1" applyProtection="1">
      <alignment wrapText="1"/>
    </xf>
    <xf numFmtId="4" fontId="3" fillId="0" borderId="2" xfId="0" applyNumberFormat="1" applyFont="1" applyFill="1" applyBorder="1" applyProtection="1"/>
    <xf numFmtId="0" fontId="8" fillId="0" borderId="9" xfId="0" applyFont="1" applyBorder="1" applyAlignment="1" applyProtection="1">
      <alignment wrapText="1"/>
    </xf>
    <xf numFmtId="0" fontId="10" fillId="0" borderId="2" xfId="0" applyFont="1" applyBorder="1" applyAlignment="1" applyProtection="1">
      <alignment wrapText="1"/>
    </xf>
    <xf numFmtId="0" fontId="4" fillId="2" borderId="6" xfId="0" quotePrefix="1" applyFont="1" applyFill="1" applyBorder="1" applyAlignment="1" applyProtection="1">
      <alignment horizontal="center" wrapText="1"/>
    </xf>
    <xf numFmtId="0" fontId="3" fillId="2" borderId="5" xfId="0" quotePrefix="1" applyFont="1" applyFill="1" applyBorder="1" applyAlignment="1" applyProtection="1">
      <alignment horizontal="center"/>
    </xf>
    <xf numFmtId="0" fontId="4" fillId="2" borderId="10" xfId="0" quotePrefix="1" applyFont="1" applyFill="1" applyBorder="1" applyAlignment="1" applyProtection="1">
      <alignment horizontal="center" wrapText="1"/>
    </xf>
    <xf numFmtId="0" fontId="12" fillId="0" borderId="2" xfId="0" applyFont="1" applyBorder="1" applyAlignment="1" applyProtection="1">
      <alignment wrapText="1"/>
    </xf>
    <xf numFmtId="4" fontId="4" fillId="0" borderId="3" xfId="0" applyNumberFormat="1" applyFont="1" applyBorder="1" applyProtection="1"/>
    <xf numFmtId="4" fontId="1" fillId="0" borderId="11" xfId="0" applyNumberFormat="1" applyFont="1" applyBorder="1" applyProtection="1"/>
    <xf numFmtId="4" fontId="3" fillId="0" borderId="2" xfId="0" applyNumberFormat="1" applyFont="1" applyBorder="1" applyProtection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" fontId="11" fillId="2" borderId="3" xfId="0" applyNumberFormat="1" applyFont="1" applyFill="1" applyBorder="1" applyAlignment="1" applyProtection="1">
      <alignment wrapText="1"/>
      <protection locked="0"/>
    </xf>
    <xf numFmtId="4" fontId="11" fillId="2" borderId="4" xfId="0" applyNumberFormat="1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 applyProtection="1"/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3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11" fillId="0" borderId="2" xfId="0" applyFont="1" applyFill="1" applyBorder="1" applyAlignment="1" applyProtection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8F8F8"/>
      <color rgb="FF2D508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9"/>
  <sheetViews>
    <sheetView showGridLines="0" tabSelected="1" workbookViewId="0">
      <selection activeCell="H9" sqref="H9"/>
    </sheetView>
  </sheetViews>
  <sheetFormatPr defaultRowHeight="15" x14ac:dyDescent="0.25"/>
  <cols>
    <col min="1" max="2" width="9.140625" style="1"/>
    <col min="3" max="3" width="5.7109375" style="1" customWidth="1"/>
    <col min="4" max="4" width="68" style="11" customWidth="1"/>
    <col min="5" max="5" width="14.85546875" style="11" customWidth="1"/>
    <col min="6" max="6" width="14.42578125" style="11" customWidth="1"/>
    <col min="7" max="7" width="9.140625" style="12"/>
    <col min="8" max="8" width="10.28515625" style="12" customWidth="1"/>
    <col min="9" max="9" width="9.140625" style="12"/>
    <col min="10" max="10" width="11.42578125" style="1" customWidth="1"/>
    <col min="11" max="11" width="11.28515625" style="1" customWidth="1"/>
    <col min="12" max="16384" width="9.140625" style="1"/>
  </cols>
  <sheetData>
    <row r="2" spans="2:11" ht="15.75" x14ac:dyDescent="0.25">
      <c r="C2" s="34" t="s">
        <v>8</v>
      </c>
      <c r="D2" s="34"/>
      <c r="E2" s="34"/>
      <c r="F2" s="34"/>
      <c r="G2" s="34"/>
      <c r="H2" s="34"/>
      <c r="I2" s="34"/>
      <c r="J2" s="34"/>
    </row>
    <row r="3" spans="2:11" x14ac:dyDescent="0.25">
      <c r="C3" s="40" t="s">
        <v>11</v>
      </c>
      <c r="D3" s="35"/>
      <c r="E3" s="35"/>
      <c r="F3" s="35"/>
      <c r="G3" s="35"/>
      <c r="H3" s="35"/>
      <c r="I3" s="35"/>
      <c r="J3" s="35"/>
    </row>
    <row r="4" spans="2:11" x14ac:dyDescent="0.25">
      <c r="C4" s="40"/>
      <c r="D4" s="35"/>
      <c r="E4" s="35"/>
      <c r="F4" s="35"/>
      <c r="G4" s="35"/>
      <c r="H4" s="35"/>
      <c r="I4" s="35"/>
      <c r="J4" s="35"/>
    </row>
    <row r="5" spans="2:11" x14ac:dyDescent="0.25">
      <c r="C5" s="38" t="s">
        <v>12</v>
      </c>
      <c r="D5" s="39"/>
      <c r="E5" s="39"/>
      <c r="F5" s="39"/>
      <c r="G5" s="39"/>
      <c r="H5" s="39"/>
      <c r="I5" s="39"/>
      <c r="J5" s="39"/>
    </row>
    <row r="6" spans="2:11" x14ac:dyDescent="0.25">
      <c r="C6" s="36" t="s">
        <v>7</v>
      </c>
      <c r="D6" s="37"/>
      <c r="E6" s="37"/>
      <c r="F6" s="37"/>
      <c r="G6" s="37"/>
      <c r="H6" s="37"/>
      <c r="I6" s="37"/>
      <c r="J6" s="37"/>
    </row>
    <row r="7" spans="2:11" ht="15.75" x14ac:dyDescent="0.25">
      <c r="C7" s="34" t="s">
        <v>13</v>
      </c>
      <c r="D7" s="35"/>
      <c r="E7" s="35"/>
      <c r="F7" s="35"/>
      <c r="G7" s="35"/>
      <c r="H7" s="35"/>
      <c r="I7" s="35"/>
      <c r="J7" s="35"/>
    </row>
    <row r="8" spans="2:11" ht="15.75" thickBot="1" x14ac:dyDescent="0.3">
      <c r="C8" s="15"/>
      <c r="D8" s="1"/>
      <c r="E8" s="1"/>
      <c r="F8" s="1"/>
      <c r="G8" s="1"/>
      <c r="H8" s="1"/>
      <c r="I8" s="1"/>
    </row>
    <row r="9" spans="2:11" ht="62.25" customHeight="1" thickBot="1" x14ac:dyDescent="0.3">
      <c r="C9" s="2" t="s">
        <v>0</v>
      </c>
      <c r="D9" s="3" t="s">
        <v>32</v>
      </c>
      <c r="E9" s="3" t="s">
        <v>20</v>
      </c>
      <c r="F9" s="41" t="s">
        <v>37</v>
      </c>
      <c r="G9" s="4" t="s">
        <v>36</v>
      </c>
      <c r="H9" s="26" t="s">
        <v>30</v>
      </c>
      <c r="I9" s="16" t="s">
        <v>35</v>
      </c>
      <c r="J9" s="22" t="s">
        <v>6</v>
      </c>
      <c r="K9" s="21" t="s">
        <v>26</v>
      </c>
    </row>
    <row r="10" spans="2:11" x14ac:dyDescent="0.25">
      <c r="C10" s="24" t="s">
        <v>1</v>
      </c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9</v>
      </c>
      <c r="I10" s="23" t="s">
        <v>21</v>
      </c>
      <c r="J10" s="23" t="s">
        <v>22</v>
      </c>
      <c r="K10" s="25" t="s">
        <v>27</v>
      </c>
    </row>
    <row r="11" spans="2:11" x14ac:dyDescent="0.25">
      <c r="B11" s="5"/>
      <c r="C11" s="13" t="s">
        <v>1</v>
      </c>
      <c r="D11" s="7" t="s">
        <v>14</v>
      </c>
      <c r="E11" s="18" t="s">
        <v>29</v>
      </c>
      <c r="F11" s="18" t="str">
        <f>+E11</f>
        <v>nie dotyczy</v>
      </c>
      <c r="G11" s="6">
        <v>40</v>
      </c>
      <c r="H11" s="32"/>
      <c r="I11" s="19" t="str">
        <f>IF(H11&gt;0,ROUND(+G11,2)*H11,"")</f>
        <v/>
      </c>
      <c r="J11" s="27" t="str">
        <f>IF(H11&gt;0,ROUND(+I11,2)*1.23,"")</f>
        <v/>
      </c>
      <c r="K11" s="28" t="str">
        <f>IF(H11&gt;0,+J11/G11,"")</f>
        <v/>
      </c>
    </row>
    <row r="12" spans="2:11" ht="30" x14ac:dyDescent="0.25">
      <c r="B12" s="5"/>
      <c r="C12" s="13" t="s">
        <v>2</v>
      </c>
      <c r="D12" s="7" t="s">
        <v>23</v>
      </c>
      <c r="E12" s="18" t="s">
        <v>17</v>
      </c>
      <c r="F12" s="30"/>
      <c r="G12" s="6">
        <f>20+20</f>
        <v>40</v>
      </c>
      <c r="H12" s="32"/>
      <c r="I12" s="19" t="str">
        <f t="shared" ref="I12:I16" si="0">IF(H12&gt;0,ROUND(+G12,2)*H12,"")</f>
        <v/>
      </c>
      <c r="J12" s="27" t="str">
        <f t="shared" ref="J12:J16" si="1">IF(H12&gt;0,ROUND(+I12,2)*1.23,"")</f>
        <v/>
      </c>
      <c r="K12" s="28" t="str">
        <f t="shared" ref="K12:K16" si="2">IF(H12&gt;0,+J12/G12,"")</f>
        <v/>
      </c>
    </row>
    <row r="13" spans="2:11" ht="30" x14ac:dyDescent="0.25">
      <c r="B13" s="5"/>
      <c r="C13" s="13" t="s">
        <v>3</v>
      </c>
      <c r="D13" s="7" t="s">
        <v>24</v>
      </c>
      <c r="E13" s="7" t="s">
        <v>17</v>
      </c>
      <c r="F13" s="31"/>
      <c r="G13" s="8">
        <f>20+30</f>
        <v>50</v>
      </c>
      <c r="H13" s="33"/>
      <c r="I13" s="19" t="str">
        <f t="shared" si="0"/>
        <v/>
      </c>
      <c r="J13" s="27" t="str">
        <f t="shared" si="1"/>
        <v/>
      </c>
      <c r="K13" s="28" t="str">
        <f t="shared" si="2"/>
        <v/>
      </c>
    </row>
    <row r="14" spans="2:11" ht="30" x14ac:dyDescent="0.25">
      <c r="B14" s="5"/>
      <c r="C14" s="13" t="s">
        <v>4</v>
      </c>
      <c r="D14" s="7" t="s">
        <v>15</v>
      </c>
      <c r="E14" s="7" t="s">
        <v>18</v>
      </c>
      <c r="F14" s="31"/>
      <c r="G14" s="8">
        <v>30</v>
      </c>
      <c r="H14" s="33"/>
      <c r="I14" s="19" t="str">
        <f t="shared" si="0"/>
        <v/>
      </c>
      <c r="J14" s="27" t="str">
        <f t="shared" si="1"/>
        <v/>
      </c>
      <c r="K14" s="28" t="str">
        <f t="shared" si="2"/>
        <v/>
      </c>
    </row>
    <row r="15" spans="2:11" ht="30" x14ac:dyDescent="0.25">
      <c r="B15" s="5"/>
      <c r="C15" s="13" t="s">
        <v>5</v>
      </c>
      <c r="D15" s="7" t="s">
        <v>16</v>
      </c>
      <c r="E15" s="7" t="s">
        <v>19</v>
      </c>
      <c r="F15" s="31"/>
      <c r="G15" s="8">
        <v>30</v>
      </c>
      <c r="H15" s="33"/>
      <c r="I15" s="19" t="str">
        <f t="shared" si="0"/>
        <v/>
      </c>
      <c r="J15" s="27" t="str">
        <f t="shared" si="1"/>
        <v/>
      </c>
      <c r="K15" s="28" t="str">
        <f t="shared" si="2"/>
        <v/>
      </c>
    </row>
    <row r="16" spans="2:11" ht="15.75" thickBot="1" x14ac:dyDescent="0.3">
      <c r="B16" s="5"/>
      <c r="C16" s="13" t="s">
        <v>9</v>
      </c>
      <c r="D16" s="7" t="s">
        <v>25</v>
      </c>
      <c r="E16" s="18" t="s">
        <v>29</v>
      </c>
      <c r="F16" s="18" t="str">
        <f>+E16</f>
        <v>nie dotyczy</v>
      </c>
      <c r="G16" s="8">
        <v>30</v>
      </c>
      <c r="H16" s="33"/>
      <c r="I16" s="19" t="str">
        <f t="shared" si="0"/>
        <v/>
      </c>
      <c r="J16" s="27" t="str">
        <f t="shared" si="1"/>
        <v/>
      </c>
      <c r="K16" s="28" t="str">
        <f t="shared" si="2"/>
        <v/>
      </c>
    </row>
    <row r="17" spans="3:11" ht="27.75" customHeight="1" thickBot="1" x14ac:dyDescent="0.3">
      <c r="C17" s="14"/>
      <c r="D17" s="9"/>
      <c r="E17" s="9"/>
      <c r="F17" s="9"/>
      <c r="G17" s="10">
        <f>SUM(G11:G16)</f>
        <v>220</v>
      </c>
      <c r="H17" s="10"/>
      <c r="I17" s="20" t="str">
        <f>IF(SUM(H11:H16)&gt;0,SUM(I11:I16),"")</f>
        <v/>
      </c>
      <c r="J17" s="29" t="str">
        <f>IF(SUM(H11:H16)&gt;0,SUM(J11:J16),"")</f>
        <v/>
      </c>
      <c r="K17" s="17"/>
    </row>
    <row r="23" spans="3:11" x14ac:dyDescent="0.25">
      <c r="C23" s="11" t="s">
        <v>10</v>
      </c>
      <c r="G23" s="1"/>
      <c r="H23" s="1"/>
      <c r="I23" s="1"/>
    </row>
    <row r="24" spans="3:11" x14ac:dyDescent="0.25">
      <c r="D24" s="12" t="s">
        <v>28</v>
      </c>
      <c r="E24" s="12"/>
      <c r="F24" s="12"/>
      <c r="G24" s="1"/>
      <c r="H24" s="1"/>
      <c r="I24" s="1"/>
    </row>
    <row r="27" spans="3:11" x14ac:dyDescent="0.25">
      <c r="C27" s="1" t="s">
        <v>31</v>
      </c>
    </row>
    <row r="28" spans="3:11" x14ac:dyDescent="0.25">
      <c r="C28" s="1" t="s">
        <v>33</v>
      </c>
    </row>
    <row r="29" spans="3:11" x14ac:dyDescent="0.25">
      <c r="C29" s="1" t="s">
        <v>34</v>
      </c>
    </row>
  </sheetData>
  <sheetProtection algorithmName="SHA-512" hashValue="IN39a65yg8YIPaHZQ8giscZB0c8eMXdjj0gBdzPlqCx9qUYOELRA+PQc+1UNNbRUr7t4sTeYCumpOlZ8igo+Xw==" saltValue="zCsTE4mEEFa8U2CiWm8Jkg==" spinCount="100000" sheet="1" objects="1" scenarios="1"/>
  <mergeCells count="6">
    <mergeCell ref="C7:J7"/>
    <mergeCell ref="C6:J6"/>
    <mergeCell ref="C5:J5"/>
    <mergeCell ref="C2:J2"/>
    <mergeCell ref="C3:J3"/>
    <mergeCell ref="C4:J4"/>
  </mergeCells>
  <phoneticPr fontId="2" type="noConversion"/>
  <printOptions horizontalCentered="1"/>
  <pageMargins left="0.51181102362204722" right="0.51181102362204722" top="0.59055118110236227" bottom="0.59055118110236227" header="0.31496062992125984" footer="0.27559055118110237"/>
  <pageSetup paperSize="9" scale="84" orientation="landscape" r:id="rId1"/>
  <headerFooter>
    <oddHeader xml:space="preserve">&amp;C&amp;"-,Pogrubiony"
</oddHeader>
    <oddFooter>&amp;CStrona&amp;P/&amp;N</oddFooter>
  </headerFooter>
  <ignoredErrors>
    <ignoredError sqref="C11 J10 K10 C10:I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FORMULARZ_CENOWY</vt:lpstr>
      <vt:lpstr>FORMULARZ_CENOWY!Obszar_wydruku</vt:lpstr>
      <vt:lpstr>FORMULARZ_CENOWY!OLE_LINK1</vt:lpstr>
      <vt:lpstr>FORMULARZ_CENOWY!Tytuły_wydruku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Przybylska</dc:creator>
  <cp:lastModifiedBy>Grazyna Przybylska</cp:lastModifiedBy>
  <cp:lastPrinted>2021-02-10T11:43:37Z</cp:lastPrinted>
  <dcterms:created xsi:type="dcterms:W3CDTF">2015-06-05T18:19:34Z</dcterms:created>
  <dcterms:modified xsi:type="dcterms:W3CDTF">2021-02-10T11:45:34Z</dcterms:modified>
</cp:coreProperties>
</file>