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ularz_cenowy" sheetId="1" r:id="rId1"/>
  </sheets>
  <definedNames>
    <definedName name="_xlnm.Print_Area" localSheetId="0">'Formularz_cenowy'!$A$1:$N$24</definedName>
  </definedNames>
  <calcPr fullCalcOnLoad="1"/>
</workbook>
</file>

<file path=xl/sharedStrings.xml><?xml version="1.0" encoding="utf-8"?>
<sst xmlns="http://schemas.openxmlformats.org/spreadsheetml/2006/main" count="28" uniqueCount="28">
  <si>
    <t>Paliwo lotnicze JET A-1 (kod CN 2710 19 21)</t>
  </si>
  <si>
    <t>L.p.</t>
  </si>
  <si>
    <t>Nazwa paliwa</t>
  </si>
  <si>
    <r>
      <t>Ilość        (w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</si>
  <si>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Sukcesywne dostawy paliwa lotniczego JET A-1   (kod CN 2710 19 21) dla statku powietrznego Urzędu Morskiego w Gdyni </t>
  </si>
  <si>
    <t>Załącznik nr 4 do SIWZ</t>
  </si>
  <si>
    <t>Nr sprawy: ZP.371.37.2020.MDI</t>
  </si>
  <si>
    <t>FORMULARZ CENOWY</t>
  </si>
  <si>
    <t>Średnia arytmetyczna z wysokich notowań paliwa JET A-1 na bazie CIF  NWE /Basis ARA, wg Platts (USD/tonę)*</t>
  </si>
  <si>
    <t>Gęstość bazowa paliw lotniczych JET A-1 w 15ºC**</t>
  </si>
  <si>
    <t>Średni kurs USD***</t>
  </si>
  <si>
    <t>Marża netto Wykonawcy za 1 m3, wyrażona w zł (wartość stała na czas trwania umowy)</t>
  </si>
  <si>
    <t>Cena netto z marżą za 1m3 w zł</t>
  </si>
  <si>
    <t>Wartość brutto oferty obliczona wg zasad określonych w SIWZ i załącznikach do SIWZ (na dzień dostawy 27.10.2020r).</t>
  </si>
  <si>
    <t xml:space="preserve">  przy czym tydzień należy rozumieć, jako 7 kolejnych dni kalendarzowych</t>
  </si>
  <si>
    <r>
      <t xml:space="preserve"> - jako dzień dostawy paliwa JET A-1 do Portu GDN Gdańsk-Rębiechowo przyjmuje się  </t>
    </r>
    <r>
      <rPr>
        <b/>
        <u val="single"/>
        <sz val="10"/>
        <rFont val="Arial"/>
        <family val="2"/>
      </rPr>
      <t>27.10.2020r</t>
    </r>
    <r>
      <rPr>
        <sz val="10"/>
        <rFont val="Arial"/>
        <family val="2"/>
      </rPr>
      <t xml:space="preserve">. , </t>
    </r>
  </si>
  <si>
    <r>
      <rPr>
        <sz val="14"/>
        <rFont val="Arial"/>
        <family val="2"/>
      </rPr>
      <t>**</t>
    </r>
    <r>
      <rPr>
        <sz val="10"/>
        <rFont val="Arial"/>
        <family val="2"/>
      </rPr>
      <t>Gęstość bazowa w 15ºC, wynosząca 0,800 t /m</t>
    </r>
    <r>
      <rPr>
        <vertAlign val="superscript"/>
        <sz val="10"/>
        <rFont val="Arial"/>
        <family val="2"/>
      </rPr>
      <t>3</t>
    </r>
  </si>
  <si>
    <r>
      <rPr>
        <sz val="14"/>
        <rFont val="Arial"/>
        <family val="2"/>
      </rPr>
      <t>***</t>
    </r>
    <r>
      <rPr>
        <sz val="10"/>
        <rFont val="Arial"/>
        <family val="2"/>
      </rPr>
      <t>Średnia arytmetyczna ze średnich kursów dolara (USD), ogłoszonych przez NBP (Tabela A), z tygodnia poprzedzającego dostawę</t>
    </r>
  </si>
  <si>
    <r>
      <rPr>
        <sz val="14"/>
        <rFont val="Arial"/>
        <family val="2"/>
      </rPr>
      <t xml:space="preserve">* </t>
    </r>
    <r>
      <rPr>
        <sz val="10"/>
        <rFont val="Arial"/>
        <family val="2"/>
      </rPr>
      <t>Średnia arytmetyczna z wysokich notowań paliwa JET A-1 (USD/tone), na bazie CIF NWE/Basis ARA, wg Platts, z tygodnia poprzedzającego dostawę,</t>
    </r>
  </si>
  <si>
    <t>7 =  [(4 x 5) x 6]</t>
  </si>
  <si>
    <t xml:space="preserve">Wartość netto w zł               </t>
  </si>
  <si>
    <t xml:space="preserve">Wartość VAT przy stawce 23%               w zł            </t>
  </si>
  <si>
    <t>Wartość brutto w zł</t>
  </si>
  <si>
    <t>9 = (7 + 8)</t>
  </si>
  <si>
    <t>11 = (10 x 23%)</t>
  </si>
  <si>
    <t>12 = (10 + 11)</t>
  </si>
  <si>
    <r>
      <t>Cena netto z giełdy  w zł/m</t>
    </r>
    <r>
      <rPr>
        <b/>
        <vertAlign val="superscript"/>
        <sz val="10"/>
        <rFont val="Arial"/>
        <family val="2"/>
      </rPr>
      <t>3</t>
    </r>
  </si>
  <si>
    <t>10 =(3 x 9)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</si>
</sst>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"/>
    <numFmt numFmtId="172" formatCode="#,##0.000"/>
    <numFmt numFmtId="173" formatCode="#,##0.000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45" fillId="0" borderId="10" xfId="0" applyNumberFormat="1" applyFont="1" applyBorder="1" applyAlignment="1" applyProtection="1">
      <alignment horizontal="center" vertical="center"/>
      <protection locked="0"/>
    </xf>
    <xf numFmtId="172" fontId="5" fillId="0" borderId="10" xfId="0" applyNumberFormat="1" applyFont="1" applyBorder="1" applyAlignment="1" applyProtection="1">
      <alignment horizontal="center" vertical="center"/>
      <protection/>
    </xf>
    <xf numFmtId="173" fontId="4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31" borderId="11" xfId="0" applyFill="1" applyBorder="1" applyAlignment="1" applyProtection="1">
      <alignment/>
      <protection/>
    </xf>
    <xf numFmtId="0" fontId="0" fillId="31" borderId="12" xfId="0" applyFill="1" applyBorder="1" applyAlignment="1" applyProtection="1">
      <alignment/>
      <protection/>
    </xf>
    <xf numFmtId="0" fontId="0" fillId="31" borderId="13" xfId="0" applyFill="1" applyBorder="1" applyAlignment="1" applyProtection="1">
      <alignment/>
      <protection/>
    </xf>
    <xf numFmtId="0" fontId="0" fillId="31" borderId="14" xfId="0" applyFont="1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0" fontId="0" fillId="31" borderId="15" xfId="0" applyFill="1" applyBorder="1" applyAlignment="1" applyProtection="1">
      <alignment/>
      <protection/>
    </xf>
    <xf numFmtId="0" fontId="0" fillId="31" borderId="16" xfId="0" applyFill="1" applyBorder="1" applyAlignment="1" applyProtection="1">
      <alignment/>
      <protection/>
    </xf>
    <xf numFmtId="0" fontId="0" fillId="31" borderId="17" xfId="0" applyFill="1" applyBorder="1" applyAlignment="1" applyProtection="1">
      <alignment/>
      <protection/>
    </xf>
    <xf numFmtId="0" fontId="0" fillId="31" borderId="18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5" fillId="0" borderId="0" xfId="0" applyFont="1" applyAlignment="1" applyProtection="1" quotePrefix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2"/>
  <sheetViews>
    <sheetView showGridLines="0" tabSelected="1" zoomScaleSheetLayoutView="100" workbookViewId="0" topLeftCell="A1">
      <selection activeCell="G15" sqref="G15"/>
    </sheetView>
  </sheetViews>
  <sheetFormatPr defaultColWidth="9.140625" defaultRowHeight="12.75"/>
  <cols>
    <col min="1" max="1" width="9.140625" style="4" customWidth="1"/>
    <col min="2" max="2" width="9.7109375" style="4" bestFit="1" customWidth="1"/>
    <col min="3" max="3" width="14.7109375" style="4" customWidth="1"/>
    <col min="4" max="4" width="10.57421875" style="4" customWidth="1"/>
    <col min="5" max="5" width="19.140625" style="4" customWidth="1"/>
    <col min="6" max="6" width="12.7109375" style="4" customWidth="1"/>
    <col min="7" max="7" width="11.8515625" style="4" customWidth="1"/>
    <col min="8" max="8" width="14.28125" style="4" customWidth="1"/>
    <col min="9" max="9" width="19.421875" style="4" customWidth="1"/>
    <col min="10" max="10" width="13.421875" style="4" customWidth="1"/>
    <col min="11" max="11" width="12.00390625" style="4" customWidth="1"/>
    <col min="12" max="12" width="13.8515625" style="4" customWidth="1"/>
    <col min="13" max="13" width="13.57421875" style="4" customWidth="1"/>
    <col min="14" max="16384" width="9.140625" style="4" customWidth="1"/>
  </cols>
  <sheetData>
    <row r="1" ht="13.5" thickBot="1"/>
    <row r="2" spans="2:13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.75">
      <c r="B3" s="8" t="s">
        <v>6</v>
      </c>
      <c r="C3" s="9"/>
      <c r="D3" s="9"/>
      <c r="E3" s="9"/>
      <c r="F3" s="9"/>
      <c r="G3" s="9"/>
      <c r="H3" s="9"/>
      <c r="I3" s="9" t="s">
        <v>7</v>
      </c>
      <c r="J3" s="9"/>
      <c r="K3" s="9"/>
      <c r="L3" s="9" t="s">
        <v>5</v>
      </c>
      <c r="M3" s="10"/>
    </row>
    <row r="4" spans="2:13" ht="13.5" thickBo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6" ht="12.75">
      <c r="C6" s="14"/>
    </row>
    <row r="7" ht="12.75">
      <c r="C7" s="14"/>
    </row>
    <row r="8" ht="15.75">
      <c r="B8" s="15" t="s">
        <v>4</v>
      </c>
    </row>
    <row r="9" ht="15.75">
      <c r="B9" s="15" t="s">
        <v>13</v>
      </c>
    </row>
    <row r="10" ht="12.75">
      <c r="C10" s="14"/>
    </row>
    <row r="13" spans="2:19" ht="121.5" customHeight="1">
      <c r="B13" s="16" t="s">
        <v>1</v>
      </c>
      <c r="C13" s="16" t="s">
        <v>2</v>
      </c>
      <c r="D13" s="16" t="s">
        <v>3</v>
      </c>
      <c r="E13" s="16" t="s">
        <v>8</v>
      </c>
      <c r="F13" s="16" t="s">
        <v>9</v>
      </c>
      <c r="G13" s="16" t="s">
        <v>10</v>
      </c>
      <c r="H13" s="26" t="s">
        <v>26</v>
      </c>
      <c r="I13" s="16" t="s">
        <v>11</v>
      </c>
      <c r="J13" s="16" t="s">
        <v>12</v>
      </c>
      <c r="K13" s="16" t="s">
        <v>20</v>
      </c>
      <c r="L13" s="16" t="s">
        <v>21</v>
      </c>
      <c r="M13" s="16" t="s">
        <v>22</v>
      </c>
      <c r="N13" s="17"/>
      <c r="O13" s="17"/>
      <c r="P13" s="17"/>
      <c r="Q13" s="17"/>
      <c r="R13" s="17"/>
      <c r="S13" s="17"/>
    </row>
    <row r="14" spans="2:13" ht="29.25" customHeight="1"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27" t="s">
        <v>19</v>
      </c>
      <c r="I14" s="18">
        <v>8</v>
      </c>
      <c r="J14" s="19" t="s">
        <v>23</v>
      </c>
      <c r="K14" s="19" t="s">
        <v>27</v>
      </c>
      <c r="L14" s="19" t="s">
        <v>24</v>
      </c>
      <c r="M14" s="19" t="s">
        <v>25</v>
      </c>
    </row>
    <row r="15" spans="2:13" ht="46.5" customHeight="1">
      <c r="B15" s="20">
        <v>1</v>
      </c>
      <c r="C15" s="16" t="s">
        <v>0</v>
      </c>
      <c r="D15" s="21">
        <v>225</v>
      </c>
      <c r="E15" s="1"/>
      <c r="F15" s="2">
        <v>0.8</v>
      </c>
      <c r="G15" s="3"/>
      <c r="H15" s="2">
        <f>+((E15*F15))*G15</f>
        <v>0</v>
      </c>
      <c r="I15" s="1"/>
      <c r="J15" s="22">
        <f>+H15+I15</f>
        <v>0</v>
      </c>
      <c r="K15" s="22">
        <f>+D15*J15</f>
        <v>0</v>
      </c>
      <c r="L15" s="22">
        <f>+K15*0.23</f>
        <v>0</v>
      </c>
      <c r="M15" s="22">
        <f>+K15+L15</f>
        <v>0</v>
      </c>
    </row>
    <row r="17" ht="18">
      <c r="B17" s="23" t="s">
        <v>18</v>
      </c>
    </row>
    <row r="18" ht="12.75">
      <c r="B18" s="23" t="s">
        <v>14</v>
      </c>
    </row>
    <row r="19" ht="12.75">
      <c r="B19" s="24" t="s">
        <v>15</v>
      </c>
    </row>
    <row r="20" ht="18">
      <c r="B20" s="24" t="s">
        <v>16</v>
      </c>
    </row>
    <row r="21" ht="18">
      <c r="B21" s="24" t="s">
        <v>17</v>
      </c>
    </row>
    <row r="22" ht="12.75">
      <c r="B22" s="25"/>
    </row>
    <row r="23" ht="12.75">
      <c r="B23" s="24"/>
    </row>
    <row r="24" ht="12.75">
      <c r="B24" s="24"/>
    </row>
    <row r="25" ht="12.75">
      <c r="B25" s="24"/>
    </row>
    <row r="26" ht="12.75">
      <c r="B26" s="24"/>
    </row>
    <row r="27" ht="12.75">
      <c r="B27" s="23"/>
    </row>
    <row r="28" ht="12.75">
      <c r="B28" s="23"/>
    </row>
    <row r="29" ht="12.75">
      <c r="B29" s="23"/>
    </row>
    <row r="30" ht="12.75">
      <c r="B30" s="23"/>
    </row>
    <row r="31" ht="12.75">
      <c r="B31" s="23"/>
    </row>
    <row r="32" ht="12.75">
      <c r="B32" s="23"/>
    </row>
  </sheetData>
  <sheetProtection password="C6FE" sheet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pbogucki</dc:creator>
  <cp:keywords/>
  <dc:description/>
  <cp:lastModifiedBy>Grazyna Przybylska</cp:lastModifiedBy>
  <cp:lastPrinted>2020-10-26T12:54:01Z</cp:lastPrinted>
  <dcterms:created xsi:type="dcterms:W3CDTF">2016-03-29T08:07:29Z</dcterms:created>
  <dcterms:modified xsi:type="dcterms:W3CDTF">2020-10-26T13:39:32Z</dcterms:modified>
  <cp:category/>
  <cp:version/>
  <cp:contentType/>
  <cp:contentStatus/>
</cp:coreProperties>
</file>