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Documents\Postępowania_do_30tyś\2020\Farby_techniczne\"/>
    </mc:Choice>
  </mc:AlternateContent>
  <xr:revisionPtr revIDLastSave="0" documentId="13_ncr:1_{A2AECD85-1832-4454-B24D-5767411786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_JOTUN" sheetId="1" r:id="rId1"/>
  </sheets>
  <definedNames>
    <definedName name="_xlnm.Print_Area" localSheetId="0">FORMULARZ_CENOWY_JOTUN!$C$1:$K$40</definedName>
    <definedName name="_xlnm.Print_Titles" localSheetId="0">FORMULARZ_CENOWY_JOTUN!$10:$10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0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3" i="1"/>
  <c r="F12" i="1"/>
  <c r="J16" i="1"/>
  <c r="K16" i="1" s="1"/>
  <c r="J17" i="1"/>
  <c r="K17" i="1" s="1"/>
  <c r="J18" i="1"/>
  <c r="K18" i="1"/>
  <c r="J19" i="1"/>
  <c r="K19" i="1"/>
  <c r="J20" i="1"/>
  <c r="K20" i="1" s="1"/>
  <c r="J21" i="1"/>
  <c r="K21" i="1"/>
  <c r="J22" i="1"/>
  <c r="K22" i="1"/>
  <c r="J23" i="1"/>
  <c r="K23" i="1"/>
  <c r="J24" i="1"/>
  <c r="K24" i="1" s="1"/>
  <c r="J25" i="1"/>
  <c r="K25" i="1"/>
  <c r="J26" i="1"/>
  <c r="K26" i="1"/>
  <c r="J27" i="1"/>
  <c r="K27" i="1"/>
  <c r="J28" i="1"/>
  <c r="K28" i="1" s="1"/>
  <c r="J29" i="1"/>
  <c r="K29" i="1"/>
  <c r="J30" i="1"/>
  <c r="K30" i="1"/>
  <c r="J13" i="1" l="1"/>
  <c r="K13" i="1" s="1"/>
  <c r="J15" i="1"/>
  <c r="K15" i="1" s="1"/>
  <c r="J14" i="1"/>
  <c r="K14" i="1" s="1"/>
  <c r="J12" i="1"/>
  <c r="K12" i="1" s="1"/>
  <c r="K31" i="1" l="1"/>
</calcChain>
</file>

<file path=xl/sharedStrings.xml><?xml version="1.0" encoding="utf-8"?>
<sst xmlns="http://schemas.openxmlformats.org/spreadsheetml/2006/main" count="100" uniqueCount="66">
  <si>
    <t>L.P.</t>
  </si>
  <si>
    <t>Jedn.</t>
  </si>
  <si>
    <t>1</t>
  </si>
  <si>
    <t>2</t>
  </si>
  <si>
    <t>3</t>
  </si>
  <si>
    <t>4</t>
  </si>
  <si>
    <t>5</t>
  </si>
  <si>
    <t>6</t>
  </si>
  <si>
    <t>7</t>
  </si>
  <si>
    <t>8</t>
  </si>
  <si>
    <t>WARTOŚĆ BRUTTO OGÓŁEM (ZŁ)</t>
  </si>
  <si>
    <t>ILOŚĆ</t>
  </si>
  <si>
    <t>Wartość oferty brutto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</si>
  <si>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</si>
  <si>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</si>
  <si>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</si>
  <si>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</si>
  <si>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t xml:space="preserve">        (przedmiot zamówienia)</t>
  </si>
  <si>
    <t>…......................, dnia….....................</t>
  </si>
  <si>
    <t>4*</t>
  </si>
  <si>
    <t>Farby techniczne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</si>
  <si>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</si>
  <si>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>Sposób pakowania</t>
  </si>
  <si>
    <t>Sposób pakowania wskazany przez Wykonawcę</t>
  </si>
  <si>
    <t xml:space="preserve">                                      FORMULARZ CENOWY                                                  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</si>
  <si>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</si>
  <si>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</si>
  <si>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litr</t>
  </si>
  <si>
    <t>CENA NETTO/litr (ZŁ)</t>
  </si>
  <si>
    <t>CENA BRUTTO/litr (ZŁ)</t>
  </si>
  <si>
    <t>9</t>
  </si>
  <si>
    <t>10</t>
  </si>
  <si>
    <t>opak. po  20 L</t>
  </si>
  <si>
    <t>opak. po 5L</t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</si>
  <si>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III -farby firmy Jotun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</si>
  <si>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</si>
  <si>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</si>
  <si>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</si>
  <si>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</si>
  <si>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</si>
  <si>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</si>
  <si>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</si>
  <si>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</si>
  <si>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</si>
  <si>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Farba antyporostowa JOTUN Antifouling Megayacht Imperial Czarna            </t>
  </si>
  <si>
    <t>Farba Jotacote Universal Aluminium + składnik B Hard FLEXI RAL 5017 niebieska</t>
  </si>
  <si>
    <t>Farba Jotacote Universal Aluminium + składnik B Hard FLEXI RAL 6029 zielona</t>
  </si>
  <si>
    <t>Farba Jotacote Universal Aluminium + składnik B Hard FLEXI RAL 9003 biała</t>
  </si>
  <si>
    <t>Farba JOTUN SeaForce 30 dark red (przeciwporostowa)</t>
  </si>
  <si>
    <t xml:space="preserve">Farba nawierzchniowa JOTUN  hardtop Flexi (RAL 5017) Niebieska              </t>
  </si>
  <si>
    <t xml:space="preserve">Farba nawierzchniowa JOTUN  hardtop Flexi (RAL 6029) Zielona                 </t>
  </si>
  <si>
    <t xml:space="preserve">Farba nawierzchniowa JOTUN hardtop Flexi (RAL 9003) Biała </t>
  </si>
  <si>
    <t xml:space="preserve">Farba nawierzchniowa JOTUN hardtop Flexi (RAL 9005) Czarna                 </t>
  </si>
  <si>
    <t>Farba Pioner Topcoat biała (RAL 9003) JOTUN-nawierzchniowa farba okrętowa</t>
  </si>
  <si>
    <t>Farba Pioner Topcoat czarna (RAL 9005) JOTUN-nawierzchniowa farba okrętowa</t>
  </si>
  <si>
    <t>Farba Pioner Topcoat czerwona (RAL 2002) JOTUN-nawierzchniowa farba okrętowa</t>
  </si>
  <si>
    <t>Farba Pioner Topcoat zielona (RAL 6018) JOTUN-nawierzchniowa farba okrętowa</t>
  </si>
  <si>
    <t>Farba Pioner Topcoat żółta (RAL 1018) JOTUN-nawierzchniowa farba okrętowa</t>
  </si>
  <si>
    <t xml:space="preserve">Farba podkładowa JOTUN Jotacote Universal N10 Aluminium                      </t>
  </si>
  <si>
    <t xml:space="preserve">Farba zabezpieczająca JOTUN Safeguard Universal ES Szara                           </t>
  </si>
  <si>
    <t>Rozcieńczalnik do Poliuretanów Jotun Thinner No 10</t>
  </si>
  <si>
    <t>Rozcieńczalnik Jotun Thinner No7</t>
  </si>
  <si>
    <t>Rozcieńczalnik epoksydowy Jotun Thinner No 17</t>
  </si>
  <si>
    <t>opak. po 20 L</t>
  </si>
  <si>
    <t>opak. po 5 lub 10 L</t>
  </si>
  <si>
    <t>Znak sprawy : TZ2.374.2.2.152.4.III.2020.GP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</si>
</sst>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2D508F"/>
      <name val="Calibri"/>
      <family val="2"/>
      <scheme val="minor"/>
    </font>
    <font>
      <sz val="11"/>
      <color rgb="FF2D508F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0" xfId="0" quotePrefix="1" applyProtection="1"/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7" xfId="0" applyNumberFormat="1" applyBorder="1" applyProtection="1"/>
    <xf numFmtId="0" fontId="1" fillId="0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4" fontId="0" fillId="0" borderId="4" xfId="0" applyNumberFormat="1" applyBorder="1" applyProtection="1"/>
    <xf numFmtId="4" fontId="0" fillId="0" borderId="6" xfId="0" applyNumberFormat="1" applyBorder="1" applyProtection="1"/>
    <xf numFmtId="0" fontId="4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Fill="1" applyBorder="1" applyProtection="1"/>
    <xf numFmtId="4" fontId="3" fillId="0" borderId="8" xfId="0" applyNumberFormat="1" applyFont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9" xfId="0" quotePrefix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10" fillId="0" borderId="0" xfId="0" applyFont="1" applyProtection="1"/>
    <xf numFmtId="0" fontId="0" fillId="0" borderId="12" xfId="0" quotePrefix="1" applyBorder="1" applyProtection="1"/>
    <xf numFmtId="0" fontId="0" fillId="0" borderId="13" xfId="0" quotePrefix="1" applyBorder="1" applyProtection="1"/>
    <xf numFmtId="0" fontId="3" fillId="0" borderId="14" xfId="0" applyFont="1" applyBorder="1" applyProtection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1" fillId="0" borderId="0" xfId="0" quotePrefix="1" applyFont="1" applyAlignment="1"/>
    <xf numFmtId="0" fontId="13" fillId="0" borderId="0" xfId="0" applyFont="1" applyAlignment="1"/>
    <xf numFmtId="0" fontId="14" fillId="2" borderId="10" xfId="0" applyFont="1" applyFill="1" applyBorder="1" applyAlignment="1" applyProtection="1">
      <alignment horizontal="center" wrapText="1"/>
    </xf>
    <xf numFmtId="4" fontId="14" fillId="0" borderId="3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0" fontId="15" fillId="0" borderId="2" xfId="0" applyFont="1" applyBorder="1" applyAlignment="1" applyProtection="1">
      <alignment wrapText="1"/>
    </xf>
    <xf numFmtId="0" fontId="15" fillId="0" borderId="5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D508F"/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8"/>
  <sheetViews>
    <sheetView showGridLines="0" tabSelected="1" workbookViewId="0">
      <selection activeCell="S17" sqref="S17"/>
    </sheetView>
  </sheetViews>
  <sheetFormatPr defaultRowHeight="15" x14ac:dyDescent="0.25"/>
  <cols>
    <col min="1" max="2" width="9.140625" style="1"/>
    <col min="3" max="3" width="5.7109375" style="1" customWidth="1"/>
    <col min="4" max="4" width="36.28515625" style="22" customWidth="1"/>
    <col min="5" max="5" width="13.5703125" style="1" customWidth="1"/>
    <col min="6" max="6" width="14.42578125" style="1" customWidth="1"/>
    <col min="7" max="8" width="9.140625" style="23"/>
    <col min="9" max="9" width="11" style="1" customWidth="1"/>
    <col min="10" max="10" width="12.42578125" style="1" customWidth="1"/>
    <col min="11" max="11" width="15.5703125" style="1" customWidth="1"/>
    <col min="12" max="16384" width="9.140625" style="1"/>
  </cols>
  <sheetData>
    <row r="2" spans="2:11" ht="16.5" thickBot="1" x14ac:dyDescent="0.3">
      <c r="C2" s="45" t="s">
        <v>24</v>
      </c>
      <c r="D2" s="46"/>
      <c r="E2" s="46"/>
      <c r="F2" s="46"/>
      <c r="G2" s="46"/>
      <c r="H2" s="46"/>
      <c r="I2" s="46"/>
      <c r="J2" s="46"/>
      <c r="K2" s="46"/>
    </row>
    <row r="3" spans="2:11" x14ac:dyDescent="0.25">
      <c r="C3" s="47" t="s">
        <v>16</v>
      </c>
      <c r="D3" s="48"/>
      <c r="E3" s="48"/>
      <c r="F3" s="48"/>
      <c r="G3" s="48"/>
      <c r="H3" s="48"/>
      <c r="I3" s="48"/>
      <c r="J3" s="48"/>
      <c r="K3" s="48"/>
    </row>
    <row r="4" spans="2:11" x14ac:dyDescent="0.25">
      <c r="C4" s="49" t="s">
        <v>21</v>
      </c>
      <c r="D4" s="48"/>
      <c r="E4" s="48"/>
      <c r="F4" s="48"/>
      <c r="G4" s="48"/>
      <c r="H4" s="48"/>
      <c r="I4" s="48"/>
      <c r="J4" s="48"/>
      <c r="K4" s="48"/>
    </row>
    <row r="5" spans="2:11" ht="18.75" x14ac:dyDescent="0.3">
      <c r="C5" s="34"/>
      <c r="D5" s="33"/>
      <c r="E5" s="37" t="s">
        <v>34</v>
      </c>
      <c r="F5" s="38"/>
      <c r="G5" s="38"/>
      <c r="H5" s="33"/>
      <c r="I5" s="33"/>
      <c r="J5" s="33"/>
      <c r="K5" s="33"/>
    </row>
    <row r="6" spans="2:11" x14ac:dyDescent="0.25">
      <c r="C6" s="50" t="s">
        <v>17</v>
      </c>
      <c r="D6" s="51"/>
      <c r="E6" s="51"/>
      <c r="F6" s="51"/>
      <c r="G6" s="51"/>
      <c r="H6" s="51"/>
      <c r="I6" s="51"/>
      <c r="J6" s="51"/>
      <c r="K6" s="51"/>
    </row>
    <row r="7" spans="2:11" ht="15.75" x14ac:dyDescent="0.25">
      <c r="D7" s="1"/>
      <c r="E7" s="29" t="s">
        <v>65</v>
      </c>
      <c r="F7" s="29"/>
      <c r="G7" s="1"/>
      <c r="H7" s="1"/>
    </row>
    <row r="8" spans="2:11" x14ac:dyDescent="0.25">
      <c r="C8" s="1" t="s">
        <v>25</v>
      </c>
      <c r="D8" s="1"/>
      <c r="G8" s="1"/>
      <c r="H8" s="1"/>
    </row>
    <row r="9" spans="2:11" ht="15.75" thickBot="1" x14ac:dyDescent="0.3">
      <c r="C9" s="1" t="s">
        <v>26</v>
      </c>
      <c r="D9" s="1"/>
      <c r="G9" s="1"/>
      <c r="H9" s="1"/>
    </row>
    <row r="10" spans="2:11" ht="62.25" customHeight="1" thickBot="1" x14ac:dyDescent="0.3">
      <c r="C10" s="2" t="s">
        <v>0</v>
      </c>
      <c r="D10" s="3" t="s">
        <v>20</v>
      </c>
      <c r="E10" s="5" t="s">
        <v>22</v>
      </c>
      <c r="F10" s="43" t="s">
        <v>23</v>
      </c>
      <c r="G10" s="4" t="s">
        <v>1</v>
      </c>
      <c r="H10" s="4" t="s">
        <v>11</v>
      </c>
      <c r="I10" s="42" t="s">
        <v>28</v>
      </c>
      <c r="J10" s="5" t="s">
        <v>29</v>
      </c>
      <c r="K10" s="6" t="s">
        <v>10</v>
      </c>
    </row>
    <row r="11" spans="2:11" ht="15.75" x14ac:dyDescent="0.25">
      <c r="C11" s="24">
        <v>1</v>
      </c>
      <c r="D11" s="25">
        <v>2</v>
      </c>
      <c r="E11" s="26">
        <v>3</v>
      </c>
      <c r="F11" s="25" t="s">
        <v>19</v>
      </c>
      <c r="G11" s="27">
        <v>5</v>
      </c>
      <c r="H11" s="27">
        <v>6</v>
      </c>
      <c r="I11" s="39">
        <v>7</v>
      </c>
      <c r="J11" s="27">
        <v>8</v>
      </c>
      <c r="K11" s="28">
        <v>9</v>
      </c>
    </row>
    <row r="12" spans="2:11" ht="30" x14ac:dyDescent="0.25">
      <c r="B12" s="7"/>
      <c r="C12" s="30" t="s">
        <v>2</v>
      </c>
      <c r="D12" s="12" t="s">
        <v>44</v>
      </c>
      <c r="E12" s="8" t="s">
        <v>33</v>
      </c>
      <c r="F12" s="35" t="str">
        <f>+E12</f>
        <v>opak. po 5L</v>
      </c>
      <c r="G12" s="9" t="s">
        <v>27</v>
      </c>
      <c r="H12" s="9">
        <v>5</v>
      </c>
      <c r="I12" s="40"/>
      <c r="J12" s="10">
        <f>ROUND((+ROUND(I12,2))*1.23,2)</f>
        <v>0</v>
      </c>
      <c r="K12" s="11">
        <f>ROUND(+J12*H12,2)</f>
        <v>0</v>
      </c>
    </row>
    <row r="13" spans="2:11" ht="45" x14ac:dyDescent="0.25">
      <c r="B13" s="7"/>
      <c r="C13" s="31" t="s">
        <v>3</v>
      </c>
      <c r="D13" s="12" t="s">
        <v>45</v>
      </c>
      <c r="E13" s="13" t="s">
        <v>33</v>
      </c>
      <c r="F13" s="36" t="str">
        <f>+E13</f>
        <v>opak. po 5L</v>
      </c>
      <c r="G13" s="14" t="s">
        <v>27</v>
      </c>
      <c r="H13" s="14">
        <v>5</v>
      </c>
      <c r="I13" s="41"/>
      <c r="J13" s="15">
        <f>ROUND((+ROUND(I13,2))*1.23,2)</f>
        <v>0</v>
      </c>
      <c r="K13" s="16">
        <f>ROUND(+J13*H13,2)</f>
        <v>0</v>
      </c>
    </row>
    <row r="14" spans="2:11" ht="30" x14ac:dyDescent="0.25">
      <c r="B14" s="7"/>
      <c r="C14" s="31" t="s">
        <v>4</v>
      </c>
      <c r="D14" s="12" t="s">
        <v>46</v>
      </c>
      <c r="E14" s="13" t="s">
        <v>33</v>
      </c>
      <c r="F14" s="36" t="str">
        <f t="shared" ref="F14:F28" si="0">+E14</f>
        <v>opak. po 5L</v>
      </c>
      <c r="G14" s="14" t="s">
        <v>27</v>
      </c>
      <c r="H14" s="14">
        <v>5</v>
      </c>
      <c r="I14" s="41"/>
      <c r="J14" s="15">
        <f t="shared" ref="J14:J15" si="1">ROUND((+ROUND(I14,2))*1.23,2)</f>
        <v>0</v>
      </c>
      <c r="K14" s="16">
        <f t="shared" ref="K14:K15" si="2">ROUND(+J14*H14,2)</f>
        <v>0</v>
      </c>
    </row>
    <row r="15" spans="2:11" ht="30" x14ac:dyDescent="0.25">
      <c r="B15" s="7"/>
      <c r="C15" s="31" t="s">
        <v>5</v>
      </c>
      <c r="D15" s="12" t="s">
        <v>47</v>
      </c>
      <c r="E15" s="13" t="s">
        <v>33</v>
      </c>
      <c r="F15" s="36" t="str">
        <f t="shared" si="0"/>
        <v>opak. po 5L</v>
      </c>
      <c r="G15" s="14" t="s">
        <v>27</v>
      </c>
      <c r="H15" s="14">
        <v>5</v>
      </c>
      <c r="I15" s="41"/>
      <c r="J15" s="15">
        <f t="shared" si="1"/>
        <v>0</v>
      </c>
      <c r="K15" s="16">
        <f t="shared" si="2"/>
        <v>0</v>
      </c>
    </row>
    <row r="16" spans="2:11" ht="30" x14ac:dyDescent="0.25">
      <c r="B16" s="7"/>
      <c r="C16" s="31" t="s">
        <v>6</v>
      </c>
      <c r="D16" s="12" t="s">
        <v>48</v>
      </c>
      <c r="E16" s="13" t="s">
        <v>32</v>
      </c>
      <c r="F16" s="36" t="str">
        <f t="shared" si="0"/>
        <v>opak. po  20 L</v>
      </c>
      <c r="G16" s="14" t="s">
        <v>27</v>
      </c>
      <c r="H16" s="14">
        <v>40</v>
      </c>
      <c r="I16" s="41"/>
      <c r="J16" s="15">
        <f t="shared" ref="J16:J30" si="3">ROUND((+ROUND(I16,2))*1.23,2)</f>
        <v>0</v>
      </c>
      <c r="K16" s="16">
        <f t="shared" ref="K16:K30" si="4">ROUND(+J16*H16,2)</f>
        <v>0</v>
      </c>
    </row>
    <row r="17" spans="2:11" ht="30" x14ac:dyDescent="0.25">
      <c r="B17" s="7"/>
      <c r="C17" s="31" t="s">
        <v>7</v>
      </c>
      <c r="D17" s="12" t="s">
        <v>49</v>
      </c>
      <c r="E17" s="13" t="s">
        <v>33</v>
      </c>
      <c r="F17" s="36" t="str">
        <f t="shared" si="0"/>
        <v>opak. po 5L</v>
      </c>
      <c r="G17" s="14" t="s">
        <v>27</v>
      </c>
      <c r="H17" s="14">
        <v>15</v>
      </c>
      <c r="I17" s="41"/>
      <c r="J17" s="15">
        <f t="shared" si="3"/>
        <v>0</v>
      </c>
      <c r="K17" s="16">
        <f t="shared" si="4"/>
        <v>0</v>
      </c>
    </row>
    <row r="18" spans="2:11" ht="30" x14ac:dyDescent="0.25">
      <c r="B18" s="7"/>
      <c r="C18" s="31" t="s">
        <v>8</v>
      </c>
      <c r="D18" s="12" t="s">
        <v>50</v>
      </c>
      <c r="E18" s="13" t="s">
        <v>33</v>
      </c>
      <c r="F18" s="36" t="str">
        <f t="shared" si="0"/>
        <v>opak. po 5L</v>
      </c>
      <c r="G18" s="14" t="s">
        <v>27</v>
      </c>
      <c r="H18" s="14">
        <v>15</v>
      </c>
      <c r="I18" s="41"/>
      <c r="J18" s="15">
        <f t="shared" si="3"/>
        <v>0</v>
      </c>
      <c r="K18" s="16">
        <f t="shared" si="4"/>
        <v>0</v>
      </c>
    </row>
    <row r="19" spans="2:11" ht="30" x14ac:dyDescent="0.25">
      <c r="B19" s="7"/>
      <c r="C19" s="31" t="s">
        <v>9</v>
      </c>
      <c r="D19" s="12" t="s">
        <v>51</v>
      </c>
      <c r="E19" s="13" t="s">
        <v>33</v>
      </c>
      <c r="F19" s="36" t="str">
        <f t="shared" si="0"/>
        <v>opak. po 5L</v>
      </c>
      <c r="G19" s="14" t="s">
        <v>27</v>
      </c>
      <c r="H19" s="14">
        <v>15</v>
      </c>
      <c r="I19" s="41"/>
      <c r="J19" s="15">
        <f t="shared" si="3"/>
        <v>0</v>
      </c>
      <c r="K19" s="16">
        <f t="shared" si="4"/>
        <v>0</v>
      </c>
    </row>
    <row r="20" spans="2:11" ht="30" x14ac:dyDescent="0.25">
      <c r="B20" s="7"/>
      <c r="C20" s="31" t="s">
        <v>30</v>
      </c>
      <c r="D20" s="12" t="s">
        <v>52</v>
      </c>
      <c r="E20" s="13" t="s">
        <v>33</v>
      </c>
      <c r="F20" s="36" t="str">
        <f t="shared" si="0"/>
        <v>opak. po 5L</v>
      </c>
      <c r="G20" s="14" t="s">
        <v>27</v>
      </c>
      <c r="H20" s="14">
        <v>15</v>
      </c>
      <c r="I20" s="41"/>
      <c r="J20" s="15">
        <f t="shared" si="3"/>
        <v>0</v>
      </c>
      <c r="K20" s="16">
        <f t="shared" si="4"/>
        <v>0</v>
      </c>
    </row>
    <row r="21" spans="2:11" ht="45" x14ac:dyDescent="0.25">
      <c r="B21" s="7"/>
      <c r="C21" s="31" t="s">
        <v>31</v>
      </c>
      <c r="D21" s="12" t="s">
        <v>53</v>
      </c>
      <c r="E21" s="13" t="s">
        <v>63</v>
      </c>
      <c r="F21" s="36" t="str">
        <f t="shared" si="0"/>
        <v>opak. po 20 L</v>
      </c>
      <c r="G21" s="14" t="s">
        <v>27</v>
      </c>
      <c r="H21" s="14">
        <v>40</v>
      </c>
      <c r="I21" s="41"/>
      <c r="J21" s="15">
        <f t="shared" si="3"/>
        <v>0</v>
      </c>
      <c r="K21" s="16">
        <f t="shared" si="4"/>
        <v>0</v>
      </c>
    </row>
    <row r="22" spans="2:11" ht="45" x14ac:dyDescent="0.25">
      <c r="B22" s="7"/>
      <c r="C22" s="31" t="s">
        <v>35</v>
      </c>
      <c r="D22" s="12" t="s">
        <v>54</v>
      </c>
      <c r="E22" s="13" t="s">
        <v>63</v>
      </c>
      <c r="F22" s="36" t="str">
        <f t="shared" si="0"/>
        <v>opak. po 20 L</v>
      </c>
      <c r="G22" s="14" t="s">
        <v>27</v>
      </c>
      <c r="H22" s="14">
        <v>40</v>
      </c>
      <c r="I22" s="41"/>
      <c r="J22" s="15">
        <f t="shared" si="3"/>
        <v>0</v>
      </c>
      <c r="K22" s="16">
        <f t="shared" si="4"/>
        <v>0</v>
      </c>
    </row>
    <row r="23" spans="2:11" ht="45" x14ac:dyDescent="0.25">
      <c r="B23" s="7"/>
      <c r="C23" s="31" t="s">
        <v>36</v>
      </c>
      <c r="D23" s="12" t="s">
        <v>55</v>
      </c>
      <c r="E23" s="13" t="s">
        <v>63</v>
      </c>
      <c r="F23" s="36" t="str">
        <f t="shared" si="0"/>
        <v>opak. po 20 L</v>
      </c>
      <c r="G23" s="14" t="s">
        <v>27</v>
      </c>
      <c r="H23" s="14">
        <v>40</v>
      </c>
      <c r="I23" s="41"/>
      <c r="J23" s="15">
        <f t="shared" si="3"/>
        <v>0</v>
      </c>
      <c r="K23" s="16">
        <f t="shared" si="4"/>
        <v>0</v>
      </c>
    </row>
    <row r="24" spans="2:11" ht="45" x14ac:dyDescent="0.25">
      <c r="B24" s="7"/>
      <c r="C24" s="31" t="s">
        <v>37</v>
      </c>
      <c r="D24" s="12" t="s">
        <v>56</v>
      </c>
      <c r="E24" s="13" t="s">
        <v>63</v>
      </c>
      <c r="F24" s="36" t="str">
        <f t="shared" si="0"/>
        <v>opak. po 20 L</v>
      </c>
      <c r="G24" s="14" t="s">
        <v>27</v>
      </c>
      <c r="H24" s="14">
        <v>40</v>
      </c>
      <c r="I24" s="41"/>
      <c r="J24" s="15">
        <f t="shared" si="3"/>
        <v>0</v>
      </c>
      <c r="K24" s="16">
        <f t="shared" si="4"/>
        <v>0</v>
      </c>
    </row>
    <row r="25" spans="2:11" ht="45" x14ac:dyDescent="0.25">
      <c r="B25" s="7"/>
      <c r="C25" s="31" t="s">
        <v>38</v>
      </c>
      <c r="D25" s="12" t="s">
        <v>57</v>
      </c>
      <c r="E25" s="13" t="s">
        <v>32</v>
      </c>
      <c r="F25" s="36" t="str">
        <f t="shared" si="0"/>
        <v>opak. po  20 L</v>
      </c>
      <c r="G25" s="14" t="s">
        <v>27</v>
      </c>
      <c r="H25" s="14">
        <v>60</v>
      </c>
      <c r="I25" s="41"/>
      <c r="J25" s="15">
        <f t="shared" si="3"/>
        <v>0</v>
      </c>
      <c r="K25" s="16">
        <f t="shared" si="4"/>
        <v>0</v>
      </c>
    </row>
    <row r="26" spans="2:11" ht="30" x14ac:dyDescent="0.25">
      <c r="B26" s="7"/>
      <c r="C26" s="31" t="s">
        <v>39</v>
      </c>
      <c r="D26" s="12" t="s">
        <v>58</v>
      </c>
      <c r="E26" s="13" t="s">
        <v>33</v>
      </c>
      <c r="F26" s="36" t="str">
        <f t="shared" si="0"/>
        <v>opak. po 5L</v>
      </c>
      <c r="G26" s="14" t="s">
        <v>27</v>
      </c>
      <c r="H26" s="14">
        <v>20</v>
      </c>
      <c r="I26" s="41"/>
      <c r="J26" s="15">
        <f t="shared" si="3"/>
        <v>0</v>
      </c>
      <c r="K26" s="16">
        <f t="shared" si="4"/>
        <v>0</v>
      </c>
    </row>
    <row r="27" spans="2:11" ht="45" x14ac:dyDescent="0.25">
      <c r="B27" s="7"/>
      <c r="C27" s="31" t="s">
        <v>40</v>
      </c>
      <c r="D27" s="12" t="s">
        <v>59</v>
      </c>
      <c r="E27" s="13" t="s">
        <v>33</v>
      </c>
      <c r="F27" s="36" t="str">
        <f t="shared" si="0"/>
        <v>opak. po 5L</v>
      </c>
      <c r="G27" s="14" t="s">
        <v>27</v>
      </c>
      <c r="H27" s="14">
        <v>5</v>
      </c>
      <c r="I27" s="41"/>
      <c r="J27" s="15">
        <f t="shared" si="3"/>
        <v>0</v>
      </c>
      <c r="K27" s="16">
        <f t="shared" si="4"/>
        <v>0</v>
      </c>
    </row>
    <row r="28" spans="2:11" ht="30" x14ac:dyDescent="0.25">
      <c r="B28" s="7"/>
      <c r="C28" s="31" t="s">
        <v>41</v>
      </c>
      <c r="D28" s="12" t="s">
        <v>60</v>
      </c>
      <c r="E28" s="13" t="s">
        <v>33</v>
      </c>
      <c r="F28" s="36" t="str">
        <f t="shared" si="0"/>
        <v>opak. po 5L</v>
      </c>
      <c r="G28" s="14" t="s">
        <v>27</v>
      </c>
      <c r="H28" s="14">
        <v>65</v>
      </c>
      <c r="I28" s="41"/>
      <c r="J28" s="15">
        <f t="shared" si="3"/>
        <v>0</v>
      </c>
      <c r="K28" s="16">
        <f t="shared" si="4"/>
        <v>0</v>
      </c>
    </row>
    <row r="29" spans="2:11" ht="30" x14ac:dyDescent="0.25">
      <c r="B29" s="7"/>
      <c r="C29" s="31" t="s">
        <v>42</v>
      </c>
      <c r="D29" s="12" t="s">
        <v>61</v>
      </c>
      <c r="E29" s="13" t="s">
        <v>64</v>
      </c>
      <c r="F29" s="44"/>
      <c r="G29" s="14" t="s">
        <v>27</v>
      </c>
      <c r="H29" s="14">
        <v>140</v>
      </c>
      <c r="I29" s="41"/>
      <c r="J29" s="15">
        <f t="shared" si="3"/>
        <v>0</v>
      </c>
      <c r="K29" s="16">
        <f t="shared" si="4"/>
        <v>0</v>
      </c>
    </row>
    <row r="30" spans="2:11" ht="30.75" thickBot="1" x14ac:dyDescent="0.3">
      <c r="B30" s="7"/>
      <c r="C30" s="31" t="s">
        <v>43</v>
      </c>
      <c r="D30" s="12" t="s">
        <v>62</v>
      </c>
      <c r="E30" s="13" t="s">
        <v>33</v>
      </c>
      <c r="F30" s="36" t="str">
        <f>+E30</f>
        <v>opak. po 5L</v>
      </c>
      <c r="G30" s="14" t="s">
        <v>27</v>
      </c>
      <c r="H30" s="14">
        <v>25</v>
      </c>
      <c r="I30" s="41"/>
      <c r="J30" s="15">
        <f t="shared" si="3"/>
        <v>0</v>
      </c>
      <c r="K30" s="16">
        <f t="shared" si="4"/>
        <v>0</v>
      </c>
    </row>
    <row r="31" spans="2:11" ht="27.75" customHeight="1" thickBot="1" x14ac:dyDescent="0.3">
      <c r="C31" s="32"/>
      <c r="D31" s="17" t="s">
        <v>12</v>
      </c>
      <c r="E31" s="18"/>
      <c r="F31" s="19"/>
      <c r="G31" s="20"/>
      <c r="H31" s="20">
        <f>SUM(H12:H30)</f>
        <v>595</v>
      </c>
      <c r="I31" s="19"/>
      <c r="J31" s="18"/>
      <c r="K31" s="21">
        <f>SUM(K12:K30)</f>
        <v>0</v>
      </c>
    </row>
    <row r="37" spans="4:9" x14ac:dyDescent="0.25">
      <c r="D37" s="22" t="s">
        <v>18</v>
      </c>
      <c r="F37" s="1" t="s">
        <v>13</v>
      </c>
      <c r="I37" s="1" t="s">
        <v>13</v>
      </c>
    </row>
    <row r="38" spans="4:9" x14ac:dyDescent="0.25">
      <c r="F38" s="1" t="s">
        <v>14</v>
      </c>
      <c r="I38" s="1" t="s">
        <v>15</v>
      </c>
    </row>
  </sheetData>
  <sheetProtection algorithmName="SHA-512" hashValue="ajQLdjbvL2aoROXdTzWr66Le/NjSwYrz8VGFC1y7rWH4gdDmWQfhNyQGDu3cG4fI8ZWF7uuKAQCx6c4eoItxag==" saltValue="LDbgJaSXHIxk+o5u5yfFdA==" spinCount="100000" sheet="1" objects="1" scenarios="1"/>
  <mergeCells count="4">
    <mergeCell ref="C2:K2"/>
    <mergeCell ref="C3:K3"/>
    <mergeCell ref="C4:K4"/>
    <mergeCell ref="C6:K6"/>
  </mergeCells>
  <phoneticPr fontId="2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85" orientation="landscape" r:id="rId1"/>
  <headerFooter>
    <oddHeader xml:space="preserve">&amp;C&amp;"-,Pogrubiony"
</oddHeader>
    <oddFooter>&amp;CStrona&amp;P/&amp;N</oddFooter>
  </headerFooter>
  <ignoredErrors>
    <ignoredError sqref="C12:C15" numberStoredAsText="1"/>
    <ignoredError sqref="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FORMULARZ_CENOWY_JOTUN</vt:lpstr>
      <vt:lpstr>FORMULARZ_CENOWY_JOTUN!Obszar_wydruku</vt:lpstr>
      <vt:lpstr>FORMULARZ_CENOWY_JOTUN!Tytuły_wydruku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2020-10-20T06:01:35Z</cp:lastPrinted>
  <dcterms:created xsi:type="dcterms:W3CDTF">2015-06-05T18:19:34Z</dcterms:created>
  <dcterms:modified xsi:type="dcterms:W3CDTF">2020-10-20T06:02:33Z</dcterms:modified>
</cp:coreProperties>
</file>