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4" i="1"/>
  <c r="F11"/>
  <c r="D11"/>
  <c r="D12"/>
  <c r="F12" s="1"/>
  <c r="F13"/>
  <c r="D13"/>
  <c r="F10"/>
  <c r="F15" s="1"/>
  <c r="F16" l="1"/>
  <c r="F17" l="1"/>
  <c r="F18" s="1"/>
</calcChain>
</file>

<file path=xl/sharedStrings.xml><?xml version="1.0" encoding="utf-8"?>
<sst xmlns="http://schemas.openxmlformats.org/spreadsheetml/2006/main" count="38" uniqueCount="35">
  <si>
    <t>INWESTOR:</t>
  </si>
  <si>
    <t>Skarb Państwa - Dyrektor Urzędu Morskiego w Gdyni</t>
  </si>
  <si>
    <t>ADRES INWESTORA:</t>
  </si>
  <si>
    <t>81-338 GDYNIA; UL. CHRZANOWSKIEGO 10</t>
  </si>
  <si>
    <t>BRANŻA:</t>
  </si>
  <si>
    <t>poz.</t>
  </si>
  <si>
    <t>opis</t>
  </si>
  <si>
    <t>jednostka</t>
  </si>
  <si>
    <t>ilość</t>
  </si>
  <si>
    <t>cena jedn.</t>
  </si>
  <si>
    <t>wartość netto</t>
  </si>
  <si>
    <t>1</t>
  </si>
  <si>
    <t>m2</t>
  </si>
  <si>
    <t>Wartość kosztorysowa robót bez podatku VAT:</t>
  </si>
  <si>
    <t>Ogółem wartość kosztorysowa robót:</t>
  </si>
  <si>
    <t>NAZWA IWESTYCJI:</t>
  </si>
  <si>
    <t>ADRES INWESTYCJI:</t>
  </si>
  <si>
    <t>Gdynia</t>
  </si>
  <si>
    <t>Sporządził:</t>
  </si>
  <si>
    <t>Podatek VAT (23%):</t>
  </si>
  <si>
    <t>Razem:</t>
  </si>
  <si>
    <t>Remont kładek umocnienia brzegowego w Babich Dołach km 92,62 - 92,95</t>
  </si>
  <si>
    <t>mb</t>
  </si>
  <si>
    <t>Roboty remontowe</t>
  </si>
  <si>
    <t>2</t>
  </si>
  <si>
    <t>Demontaż balustrad</t>
  </si>
  <si>
    <t>Dostawa i montaż belek</t>
  </si>
  <si>
    <t>Dostawa i montaż desek pomostowych</t>
  </si>
  <si>
    <t>Przygotowanie podłoża pod kładkę</t>
  </si>
  <si>
    <t>Konsrewacja i montaż uprzednio zdemontowanych balustrad</t>
  </si>
  <si>
    <t>3</t>
  </si>
  <si>
    <t>4</t>
  </si>
  <si>
    <t>5</t>
  </si>
  <si>
    <t>budowlana</t>
  </si>
  <si>
    <t>KOSZTORYS OFERTOWY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</si>
</sst>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0"/>
      <name val="Arial CE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4" fontId="2" fillId="0" borderId="0" xfId="2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4" fontId="0" fillId="0" borderId="0" xfId="2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44" fontId="4" fillId="2" borderId="2" xfId="2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vertical="center" wrapText="1"/>
    </xf>
    <xf numFmtId="44" fontId="5" fillId="0" borderId="1" xfId="2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43" fontId="4" fillId="2" borderId="3" xfId="1" applyFont="1" applyFill="1" applyBorder="1" applyAlignment="1">
      <alignment vertical="center" wrapText="1"/>
    </xf>
    <xf numFmtId="44" fontId="4" fillId="2" borderId="4" xfId="2" applyFont="1" applyFill="1" applyBorder="1" applyAlignment="1">
      <alignment vertical="center" wrapText="1"/>
    </xf>
    <xf numFmtId="44" fontId="3" fillId="2" borderId="1" xfId="2" applyFont="1" applyFill="1" applyBorder="1" applyAlignment="1">
      <alignment vertical="center" wrapText="1"/>
    </xf>
    <xf numFmtId="44" fontId="0" fillId="0" borderId="1" xfId="2" applyFont="1" applyFill="1" applyBorder="1" applyAlignment="1">
      <alignment vertical="center" wrapText="1"/>
    </xf>
    <xf numFmtId="0" fontId="8" fillId="0" borderId="0" xfId="0" applyFont="1"/>
    <xf numFmtId="44" fontId="0" fillId="0" borderId="0" xfId="0" applyNumberFormat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>
      <selection activeCell="E20" sqref="E20"/>
    </sheetView>
  </sheetViews>
  <sheetFormatPr defaultRowHeight="15"/>
  <cols>
    <col min="1" max="1" width="9.7109375" customWidth="1"/>
    <col min="2" max="2" width="41.140625" customWidth="1"/>
    <col min="3" max="3" width="11" customWidth="1"/>
    <col min="4" max="4" width="12" bestFit="1" customWidth="1"/>
    <col min="5" max="5" width="12.42578125" customWidth="1"/>
    <col min="6" max="6" width="20.140625" customWidth="1"/>
  </cols>
  <sheetData>
    <row r="1" spans="1:6" ht="20.25">
      <c r="A1" s="31" t="s">
        <v>34</v>
      </c>
      <c r="B1" s="31"/>
      <c r="C1" s="31"/>
      <c r="D1" s="31"/>
      <c r="E1" s="31"/>
      <c r="F1" s="31"/>
    </row>
    <row r="2" spans="1:6" ht="29.25" customHeight="1">
      <c r="A2" s="32" t="s">
        <v>15</v>
      </c>
      <c r="B2" s="32"/>
      <c r="C2" s="32" t="s">
        <v>21</v>
      </c>
      <c r="D2" s="32"/>
      <c r="E2" s="32"/>
      <c r="F2" s="32"/>
    </row>
    <row r="3" spans="1:6">
      <c r="A3" s="32" t="s">
        <v>16</v>
      </c>
      <c r="B3" s="32"/>
      <c r="C3" s="1" t="s">
        <v>17</v>
      </c>
      <c r="D3" s="2"/>
      <c r="E3" s="3"/>
      <c r="F3" s="2"/>
    </row>
    <row r="4" spans="1:6">
      <c r="A4" s="32" t="s">
        <v>0</v>
      </c>
      <c r="B4" s="32"/>
      <c r="C4" s="1" t="s">
        <v>1</v>
      </c>
      <c r="D4" s="2"/>
      <c r="E4" s="3"/>
      <c r="F4" s="2"/>
    </row>
    <row r="5" spans="1:6">
      <c r="A5" s="32" t="s">
        <v>2</v>
      </c>
      <c r="B5" s="32"/>
      <c r="C5" s="1" t="s">
        <v>3</v>
      </c>
      <c r="D5" s="2"/>
      <c r="E5" s="3"/>
      <c r="F5" s="2"/>
    </row>
    <row r="6" spans="1:6">
      <c r="A6" s="32" t="s">
        <v>4</v>
      </c>
      <c r="B6" s="32"/>
      <c r="C6" s="1" t="s">
        <v>33</v>
      </c>
      <c r="D6" s="2"/>
      <c r="E6" s="3"/>
      <c r="F6" s="2"/>
    </row>
    <row r="7" spans="1:6">
      <c r="A7" s="4"/>
      <c r="B7" s="5"/>
      <c r="C7" s="6"/>
      <c r="D7" s="7"/>
      <c r="E7" s="8"/>
      <c r="F7" s="8"/>
    </row>
    <row r="8" spans="1:6">
      <c r="A8" s="9" t="s">
        <v>5</v>
      </c>
      <c r="B8" s="10" t="s">
        <v>6</v>
      </c>
      <c r="C8" s="10" t="s">
        <v>7</v>
      </c>
      <c r="D8" s="11" t="s">
        <v>8</v>
      </c>
      <c r="E8" s="12" t="s">
        <v>9</v>
      </c>
      <c r="F8" s="12" t="s">
        <v>10</v>
      </c>
    </row>
    <row r="9" spans="1:6" ht="15.75">
      <c r="A9" s="13"/>
      <c r="B9" s="14" t="s">
        <v>23</v>
      </c>
      <c r="C9" s="14"/>
      <c r="D9" s="15"/>
      <c r="E9" s="16"/>
      <c r="F9" s="17"/>
    </row>
    <row r="10" spans="1:6">
      <c r="A10" s="18" t="s">
        <v>11</v>
      </c>
      <c r="B10" s="19" t="s">
        <v>25</v>
      </c>
      <c r="C10" s="20" t="s">
        <v>22</v>
      </c>
      <c r="D10" s="21">
        <v>40</v>
      </c>
      <c r="E10" s="22"/>
      <c r="F10" s="22">
        <f>D10*E10</f>
        <v>0</v>
      </c>
    </row>
    <row r="11" spans="1:6">
      <c r="A11" s="18" t="s">
        <v>24</v>
      </c>
      <c r="B11" s="19" t="s">
        <v>28</v>
      </c>
      <c r="C11" s="20" t="s">
        <v>12</v>
      </c>
      <c r="D11" s="21">
        <f>20*2*2</f>
        <v>80</v>
      </c>
      <c r="E11" s="22"/>
      <c r="F11" s="22">
        <f>D11*E11</f>
        <v>0</v>
      </c>
    </row>
    <row r="12" spans="1:6">
      <c r="A12" s="18" t="s">
        <v>30</v>
      </c>
      <c r="B12" s="19" t="s">
        <v>26</v>
      </c>
      <c r="C12" s="20" t="s">
        <v>22</v>
      </c>
      <c r="D12" s="21">
        <f>3*2*20</f>
        <v>120</v>
      </c>
      <c r="E12" s="22"/>
      <c r="F12" s="22">
        <f t="shared" ref="F12:F14" si="0">D12*E12</f>
        <v>0</v>
      </c>
    </row>
    <row r="13" spans="1:6">
      <c r="A13" s="18" t="s">
        <v>31</v>
      </c>
      <c r="B13" s="19" t="s">
        <v>27</v>
      </c>
      <c r="C13" s="20" t="s">
        <v>12</v>
      </c>
      <c r="D13" s="21">
        <f>20*1.5*2</f>
        <v>60</v>
      </c>
      <c r="E13" s="22"/>
      <c r="F13" s="22">
        <f t="shared" si="0"/>
        <v>0</v>
      </c>
    </row>
    <row r="14" spans="1:6" ht="25.5">
      <c r="A14" s="18" t="s">
        <v>32</v>
      </c>
      <c r="B14" s="19" t="s">
        <v>29</v>
      </c>
      <c r="C14" s="20" t="s">
        <v>22</v>
      </c>
      <c r="D14" s="21">
        <v>40</v>
      </c>
      <c r="E14" s="22"/>
      <c r="F14" s="22">
        <f t="shared" si="0"/>
        <v>0</v>
      </c>
    </row>
    <row r="15" spans="1:6" ht="15.75">
      <c r="A15" s="23"/>
      <c r="B15" s="24" t="s">
        <v>20</v>
      </c>
      <c r="C15" s="24"/>
      <c r="D15" s="25"/>
      <c r="E15" s="26"/>
      <c r="F15" s="27">
        <f>SUM(F10:F14)</f>
        <v>0</v>
      </c>
    </row>
    <row r="16" spans="1:6" ht="15.75">
      <c r="A16" s="33" t="s">
        <v>13</v>
      </c>
      <c r="B16" s="34"/>
      <c r="C16" s="34"/>
      <c r="D16" s="34"/>
      <c r="E16" s="35"/>
      <c r="F16" s="28">
        <f>F15</f>
        <v>0</v>
      </c>
    </row>
    <row r="17" spans="1:6" ht="15.75">
      <c r="A17" s="36" t="s">
        <v>19</v>
      </c>
      <c r="B17" s="36"/>
      <c r="C17" s="36"/>
      <c r="D17" s="36"/>
      <c r="E17" s="36"/>
      <c r="F17" s="28">
        <f>F16*0.23</f>
        <v>0</v>
      </c>
    </row>
    <row r="18" spans="1:6" ht="15.75">
      <c r="A18" s="36" t="s">
        <v>14</v>
      </c>
      <c r="B18" s="36"/>
      <c r="C18" s="36"/>
      <c r="D18" s="36"/>
      <c r="E18" s="36"/>
      <c r="F18" s="28">
        <f>F16+F17</f>
        <v>0</v>
      </c>
    </row>
    <row r="20" spans="1:6">
      <c r="E20" s="29" t="s">
        <v>18</v>
      </c>
      <c r="F20" s="30"/>
    </row>
    <row r="22" spans="1:6">
      <c r="F22" s="30"/>
    </row>
  </sheetData>
  <mergeCells count="10">
    <mergeCell ref="A6:B6"/>
    <mergeCell ref="A16:E16"/>
    <mergeCell ref="A17:E17"/>
    <mergeCell ref="A18:E18"/>
    <mergeCell ref="C2:F2"/>
    <mergeCell ref="A1:F1"/>
    <mergeCell ref="A2:B2"/>
    <mergeCell ref="A3:B3"/>
    <mergeCell ref="A4:B4"/>
    <mergeCell ref="A5:B5"/>
  </mergeCells>
  <pageMargins left="0.7" right="0.7" top="0.75" bottom="0.75" header="0.3" footer="0.3"/>
  <pageSetup paperSize="9" scale="82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2019-10-10T06:48:10Z</dcterms:modified>
</cp:coreProperties>
</file>