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95" yWindow="510" windowWidth="11895" windowHeight="1227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51" i="1"/>
  <c r="D156"/>
  <c r="D21"/>
  <c r="D131"/>
  <c r="D140"/>
  <c r="D92"/>
  <c r="D154"/>
  <c r="D182"/>
  <c r="D177"/>
  <c r="D168"/>
  <c r="D123"/>
  <c r="D115"/>
  <c r="D108"/>
  <c r="D101"/>
  <c r="D80"/>
  <c r="D66"/>
  <c r="D38"/>
  <c r="D29"/>
</calcChain>
</file>

<file path=xl/sharedStrings.xml><?xml version="1.0" encoding="utf-8"?>
<sst xmlns="http://schemas.openxmlformats.org/spreadsheetml/2006/main" count="300" uniqueCount="157">
  <si>
    <t>L.p.</t>
  </si>
  <si>
    <t>Rodzaj budowli</t>
  </si>
  <si>
    <t>Długość wg księgi inwentarzowej w m</t>
  </si>
  <si>
    <t>WŁADYSŁAWOWO</t>
  </si>
  <si>
    <t>Falochron Północny</t>
  </si>
  <si>
    <t>m</t>
  </si>
  <si>
    <t>JASTARNIA</t>
  </si>
  <si>
    <t xml:space="preserve">Falochron  Wschodni – odcinek głowicowy </t>
  </si>
  <si>
    <t>Falochron Wschodni – odcinek trzonowy</t>
  </si>
  <si>
    <t>Falochron Zachodni - trzon i głowica</t>
  </si>
  <si>
    <t>Pomost pasażerski (Kaszubski)</t>
  </si>
  <si>
    <t>Nabrzeże Zachodnie (Nabrzeże Kaszubskie)</t>
  </si>
  <si>
    <t xml:space="preserve">Nabrzeże postojowo- wyładunkowe (Nabrzeże Rybackie) </t>
  </si>
  <si>
    <t xml:space="preserve">Nabrzeże Jachtowe (Wschodnie, Obrońców Wybrzeża) </t>
  </si>
  <si>
    <t>Nabrzeże Jachtowe– odcinek zamykający (Nabrzeże Południowe)</t>
  </si>
  <si>
    <t>Nabrzeże łodziowe</t>
  </si>
  <si>
    <t xml:space="preserve">Pomost cumowniczy, drewniany (łodziowy) </t>
  </si>
  <si>
    <t>Umocnienie brzegu, zewn. (opaska brzegowa na zewnątrz portu)</t>
  </si>
  <si>
    <t>KUŹNICA</t>
  </si>
  <si>
    <t>Falochron Południowy</t>
  </si>
  <si>
    <t>Falochron Wschodni</t>
  </si>
  <si>
    <t>Pirsy cumownicze nr 1 i 2</t>
  </si>
  <si>
    <t>nr1; m</t>
  </si>
  <si>
    <t>nr 2; m</t>
  </si>
  <si>
    <t>Umocnienie brzegu z pochylnią</t>
  </si>
  <si>
    <t xml:space="preserve"> Nabrzeże postojowo – wyładunkowe</t>
  </si>
  <si>
    <t>GDYNIA</t>
  </si>
  <si>
    <r>
      <t>Falochron Południowy</t>
    </r>
    <r>
      <rPr>
        <sz val="10"/>
        <color theme="1"/>
        <rFont val="Times New Roman"/>
        <family val="1"/>
        <charset val="238"/>
      </rPr>
      <t xml:space="preserve"> Basenu Żeglarskiego</t>
    </r>
  </si>
  <si>
    <r>
      <t>Falochron Wschodni</t>
    </r>
    <r>
      <rPr>
        <sz val="10"/>
        <color theme="1"/>
        <rFont val="Times New Roman"/>
        <family val="1"/>
        <charset val="238"/>
      </rPr>
      <t xml:space="preserve"> Basenu Żeglarskiego</t>
    </r>
  </si>
  <si>
    <t>Nabrzeże Beniowskiego</t>
  </si>
  <si>
    <t>Nabrzeże wejściowe</t>
  </si>
  <si>
    <t>Falochron Północny Wyspowy</t>
  </si>
  <si>
    <t>Falochron Południowy Główny</t>
  </si>
  <si>
    <t>GDAŃSK PORT</t>
  </si>
  <si>
    <t xml:space="preserve">Falochron Wschodni </t>
  </si>
  <si>
    <t>Falochron Zachodni</t>
  </si>
  <si>
    <t>Nabrzeże Szyprów</t>
  </si>
  <si>
    <t>Kanał Płonie</t>
  </si>
  <si>
    <t>GDAŃSK  MOTŁAWA</t>
  </si>
  <si>
    <t>Nabrzeża wyspy Ołowianka</t>
  </si>
  <si>
    <t>Motława – brzeg lewy Długie Pobrzeże, Rybackie Pobrzeże</t>
  </si>
  <si>
    <t>Gdańsk Górki Wsch. i Zach</t>
  </si>
  <si>
    <t>Falochron kamienny</t>
  </si>
  <si>
    <t>Falochron wschodni</t>
  </si>
  <si>
    <t>Falochron, część połączeniowa</t>
  </si>
  <si>
    <t>Falochron brzegowy</t>
  </si>
  <si>
    <t>Nabrzeże przeładunkowe + odcinek od nabrzeża do falochronu</t>
  </si>
  <si>
    <t>GDAŃSK  PORT  PÓŁNOCNY</t>
  </si>
  <si>
    <t>Falochron wyspowy płn.</t>
  </si>
  <si>
    <t>NOWA KARCZMA (PIASKI)</t>
  </si>
  <si>
    <t>Nabrzeże Zachodnie</t>
  </si>
  <si>
    <t>Nabrzeże południowe</t>
  </si>
  <si>
    <t>Nabrzeże Północne</t>
  </si>
  <si>
    <t>Nabrzeże Wschodnie</t>
  </si>
  <si>
    <t>Pomost Przeładunkowy</t>
  </si>
  <si>
    <t>Palisada wsch. i zach.</t>
  </si>
  <si>
    <t>Nowa Karczma ( Piaski ) przystań rybacka, dalba</t>
  </si>
  <si>
    <t>szt.</t>
  </si>
  <si>
    <t>KRYNICA MORSKA – przystań rybacka</t>
  </si>
  <si>
    <t>Nabrzeże Południowe</t>
  </si>
  <si>
    <t>Palisada drewniana, strona wsch i zach</t>
  </si>
  <si>
    <t>Krynica Morska - przystań rybacka, dalba</t>
  </si>
  <si>
    <r>
      <t xml:space="preserve">Krynica Morska – Leśniczówka </t>
    </r>
    <r>
      <rPr>
        <sz val="10"/>
        <color theme="1"/>
        <rFont val="Times New Roman"/>
        <family val="1"/>
        <charset val="238"/>
      </rPr>
      <t>przystań rybacka, dalba</t>
    </r>
  </si>
  <si>
    <t>KRYNICA MORSKA – przystań pasażerska</t>
  </si>
  <si>
    <t>Nabrzeże Czołowe</t>
  </si>
  <si>
    <t>Nabrzeże Zamykające</t>
  </si>
  <si>
    <t>Umocnienie brzegu ( jest w arch.dokumentacji księgowej )</t>
  </si>
  <si>
    <t>KĄTY RYBACKIE</t>
  </si>
  <si>
    <t>Nabrzeże południowo-zachodnie</t>
  </si>
  <si>
    <t>Nabrzeże Wschodnie i zamykające</t>
  </si>
  <si>
    <t>Kąty Rybackie przystań rybacka, dalba</t>
  </si>
  <si>
    <t>szt</t>
  </si>
  <si>
    <t>ELBLĄG - OT</t>
  </si>
  <si>
    <t>Nabrzeże Skarpowe- wejście do basenu</t>
  </si>
  <si>
    <t>Nabrzeże Skarpowe Północne</t>
  </si>
  <si>
    <t>Nabrzeże Skarpowe Zamykające</t>
  </si>
  <si>
    <t>Nabrzeże Postojowe</t>
  </si>
  <si>
    <t>Nabrzeże Wyładunkowe</t>
  </si>
  <si>
    <t>Umocnienie Brzegu rzeki Elbląg</t>
  </si>
  <si>
    <t>ELBLĄG - PORT</t>
  </si>
  <si>
    <t>Umocnienia brzegowe strona prawa</t>
  </si>
  <si>
    <t>Opaska betonowa, brzeg prawy</t>
  </si>
  <si>
    <t>Umocnienia brzegowe strona lewa</t>
  </si>
  <si>
    <t>Stanowiska  postojowe w Nowakowie</t>
  </si>
  <si>
    <t>Dalby przy moście w Nowakowie</t>
  </si>
  <si>
    <t>Nabrzeże przy kapitanacie</t>
  </si>
  <si>
    <t xml:space="preserve">Umocnienie Brzegu Wschodniego </t>
  </si>
  <si>
    <t>TOLKMICKO</t>
  </si>
  <si>
    <t xml:space="preserve">Falochron Zachodni </t>
  </si>
  <si>
    <t>Nabrzeże Postojowo-Wyładunkowe ze slipem</t>
  </si>
  <si>
    <t>Nabrzeże zamykające</t>
  </si>
  <si>
    <t>Nabrzeże pomostowe</t>
  </si>
  <si>
    <t>Umocnienie brzegu - strona wsch.</t>
  </si>
  <si>
    <t>FROMBORK</t>
  </si>
  <si>
    <t xml:space="preserve">Falochron Zachodni    </t>
  </si>
  <si>
    <t>Nabrzeże Zachodnie, oczepowe</t>
  </si>
  <si>
    <t>Nabrzeże zachodnie skarpowe</t>
  </si>
  <si>
    <t>Nabrzeże zachodnie, skarpowe</t>
  </si>
  <si>
    <t>Wyciąg dla łodzi (slip)</t>
  </si>
  <si>
    <t>Umocnienie  brzegu strona wsch.</t>
  </si>
  <si>
    <t>Umocnienie brzegu strona zach.</t>
  </si>
  <si>
    <t>NOWA PASŁĘKA</t>
  </si>
  <si>
    <t xml:space="preserve">Ostroga </t>
  </si>
  <si>
    <t>Falochron wschodni ( geograficznie północny )</t>
  </si>
  <si>
    <t>Umocnienie brzegu zachodniego</t>
  </si>
  <si>
    <t xml:space="preserve"> ( geograficznie południowego )</t>
  </si>
  <si>
    <t>Nabrzeże postojowe</t>
  </si>
  <si>
    <t>Falochron zachodni ( geograficznie południowy )</t>
  </si>
  <si>
    <t>Umocnienie brzegu prawego i lewego od śluzy do granicy portu</t>
  </si>
  <si>
    <t>brak danych</t>
  </si>
  <si>
    <r>
      <t>JANTAR,</t>
    </r>
    <r>
      <rPr>
        <sz val="10"/>
        <color theme="1"/>
        <rFont val="Times New Roman"/>
        <family val="1"/>
        <charset val="238"/>
      </rPr>
      <t xml:space="preserve"> dalba</t>
    </r>
  </si>
  <si>
    <r>
      <t>STEGNA</t>
    </r>
    <r>
      <rPr>
        <sz val="10"/>
        <color theme="1"/>
        <rFont val="Times New Roman"/>
        <family val="1"/>
        <charset val="238"/>
      </rPr>
      <t>, dalba</t>
    </r>
  </si>
  <si>
    <t>KAMIENNICA ELBLĄSKA</t>
  </si>
  <si>
    <t>Nabrzeże</t>
  </si>
  <si>
    <t>Pirs nr 2 postojowy ( własność MarWoj )</t>
  </si>
  <si>
    <t xml:space="preserve">        oczepowe – 266,3</t>
  </si>
  <si>
    <t xml:space="preserve">        skarpowe – 159,0</t>
  </si>
  <si>
    <t xml:space="preserve">          j.w. - skarpowe</t>
  </si>
  <si>
    <t xml:space="preserve">        Brzeg prawy – 363,2</t>
  </si>
  <si>
    <t xml:space="preserve">        Brzeg lewy – 761,8</t>
  </si>
  <si>
    <t xml:space="preserve">      odc. 0-I, 0-II, 0-III, 0-IV, XII, XIII,</t>
  </si>
  <si>
    <t xml:space="preserve">      odc.XIV</t>
  </si>
  <si>
    <t xml:space="preserve">      ( odc.XV )</t>
  </si>
  <si>
    <t xml:space="preserve">        Motława  - brzeg lewy od Stoczni do dawnej wnęki promowej,     ( odc. od I do VI )</t>
  </si>
  <si>
    <t xml:space="preserve">        Motława – brzeg lewy od dawnej wnęki promowej do mostu na Raduni, nabrzeże VII</t>
  </si>
  <si>
    <t xml:space="preserve">        Nabrzeże płytowe  wysokie</t>
  </si>
  <si>
    <t xml:space="preserve">        Motława – brzeg lewy Długie Pobrzeże, Rybackie Pobrzeże</t>
  </si>
  <si>
    <t xml:space="preserve">        Nabrzeże płytowe</t>
  </si>
  <si>
    <t xml:space="preserve">        Motława – brzeg lewy, odc. przy moście Zielonym</t>
  </si>
  <si>
    <t xml:space="preserve">      Grobla</t>
  </si>
  <si>
    <t xml:space="preserve">      Nabrzeże skarpowe ( AJTEL )</t>
  </si>
  <si>
    <t xml:space="preserve">      Ostroga</t>
  </si>
  <si>
    <t xml:space="preserve">      Obudowa brzegu, str. zach</t>
  </si>
  <si>
    <t xml:space="preserve">     a)obudowa brzegu rzeki – 241,5</t>
  </si>
  <si>
    <t xml:space="preserve">     b)pochłaniacz falowania – 95</t>
  </si>
  <si>
    <t xml:space="preserve">     Obudowa brzegu morza – 72,5</t>
  </si>
  <si>
    <t xml:space="preserve">      cz. głowicowa- 45m</t>
  </si>
  <si>
    <t xml:space="preserve">      cz. skarpowa – 60m+40m</t>
  </si>
  <si>
    <t xml:space="preserve">       Nabrzeże Południowe</t>
  </si>
  <si>
    <t xml:space="preserve">       Nabrzeże Zachodnie + zamykające</t>
  </si>
  <si>
    <t xml:space="preserve">       odcinek głowicowy 64m</t>
  </si>
  <si>
    <t xml:space="preserve">       odcinek nasadowy 116m</t>
  </si>
  <si>
    <t xml:space="preserve">       Etap I i II – 179,15</t>
  </si>
  <si>
    <t xml:space="preserve">       Etap III – 54,28</t>
  </si>
  <si>
    <t xml:space="preserve">       skarpowe – 55</t>
  </si>
  <si>
    <t>m; 15,0 + 24,0</t>
  </si>
  <si>
    <t>m; 241,5+95+72,5</t>
  </si>
  <si>
    <t>m; ok.</t>
  </si>
  <si>
    <r>
      <t xml:space="preserve">       Nabrzeże Wschodnie </t>
    </r>
    <r>
      <rPr>
        <b/>
        <sz val="10"/>
        <color theme="1"/>
        <rFont val="Times New Roman"/>
        <family val="1"/>
        <charset val="238"/>
      </rPr>
      <t>+ umocnienie brzegu (63,0m)</t>
    </r>
  </si>
  <si>
    <t>Umocnienie brzegu wsch. (120+100)</t>
  </si>
  <si>
    <t>m, m2</t>
  </si>
  <si>
    <t xml:space="preserve">m; </t>
  </si>
  <si>
    <t>m2 302</t>
  </si>
  <si>
    <t>Gdańsk Stogi</t>
  </si>
  <si>
    <t xml:space="preserve">Nabrzeze Wyspa Stogi </t>
  </si>
  <si>
    <t>Załacznik nr 6 do SIWZ</t>
  </si>
  <si>
    <t>SUCHACZ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</si>
</sst>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i/>
      <sz val="9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6" fillId="2" borderId="1" xfId="0" applyFont="1" applyFill="1" applyBorder="1"/>
    <xf numFmtId="0" fontId="7" fillId="4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3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right" vertical="top" wrapText="1"/>
    </xf>
    <xf numFmtId="0" fontId="14" fillId="0" borderId="2" xfId="0" applyFont="1" applyBorder="1" applyAlignment="1">
      <alignment horizontal="right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2"/>
  <sheetViews>
    <sheetView tabSelected="1" topLeftCell="A115" workbookViewId="0">
      <selection activeCell="B132" sqref="B132:D132"/>
    </sheetView>
  </sheetViews>
  <sheetFormatPr defaultRowHeight="14.25"/>
  <cols>
    <col min="1" max="1" width="3.375" customWidth="1"/>
    <col min="2" max="2" width="43" customWidth="1"/>
    <col min="3" max="3" width="13.25" customWidth="1"/>
    <col min="4" max="4" width="16.625" customWidth="1"/>
    <col min="5" max="5" width="12" bestFit="1" customWidth="1"/>
  </cols>
  <sheetData>
    <row r="1" spans="1:4">
      <c r="A1" s="42" t="s">
        <v>155</v>
      </c>
      <c r="B1" s="42"/>
      <c r="C1" s="42"/>
      <c r="D1" s="42"/>
    </row>
    <row r="2" spans="1:4" ht="15">
      <c r="A2" s="3" t="s">
        <v>0</v>
      </c>
      <c r="B2" s="11" t="s">
        <v>1</v>
      </c>
      <c r="C2" s="59" t="s">
        <v>2</v>
      </c>
      <c r="D2" s="59"/>
    </row>
    <row r="3" spans="1:4" ht="15">
      <c r="A3" s="3"/>
      <c r="B3" s="11">
        <v>1</v>
      </c>
      <c r="C3" s="59">
        <v>2</v>
      </c>
      <c r="D3" s="59"/>
    </row>
    <row r="4" spans="1:4" ht="15">
      <c r="A4" s="3">
        <v>1</v>
      </c>
      <c r="B4" s="43" t="s">
        <v>3</v>
      </c>
      <c r="C4" s="44"/>
      <c r="D4" s="44"/>
    </row>
    <row r="5" spans="1:4" ht="15">
      <c r="A5" s="3"/>
      <c r="B5" s="1" t="s">
        <v>4</v>
      </c>
      <c r="C5" s="1" t="s">
        <v>5</v>
      </c>
      <c r="D5" s="12">
        <v>615</v>
      </c>
    </row>
    <row r="6" spans="1:4" ht="15">
      <c r="A6" s="3"/>
      <c r="B6" s="28"/>
      <c r="C6" s="28" t="s">
        <v>5</v>
      </c>
      <c r="D6" s="14">
        <v>615</v>
      </c>
    </row>
    <row r="7" spans="1:4" ht="15">
      <c r="A7" s="3">
        <v>2</v>
      </c>
      <c r="B7" s="43" t="s">
        <v>6</v>
      </c>
      <c r="C7" s="44"/>
      <c r="D7" s="44"/>
    </row>
    <row r="8" spans="1:4" ht="15">
      <c r="A8" s="3"/>
      <c r="B8" s="56" t="s">
        <v>7</v>
      </c>
      <c r="C8" s="54" t="s">
        <v>5</v>
      </c>
      <c r="D8" s="55">
        <v>17</v>
      </c>
    </row>
    <row r="9" spans="1:4" ht="15">
      <c r="A9" s="3"/>
      <c r="B9" s="56"/>
      <c r="C9" s="54"/>
      <c r="D9" s="55"/>
    </row>
    <row r="10" spans="1:4" ht="15">
      <c r="A10" s="3"/>
      <c r="B10" s="1" t="s">
        <v>8</v>
      </c>
      <c r="C10" s="2" t="s">
        <v>5</v>
      </c>
      <c r="D10" s="13">
        <v>37</v>
      </c>
    </row>
    <row r="11" spans="1:4" ht="15">
      <c r="A11" s="3"/>
      <c r="B11" s="46" t="s">
        <v>9</v>
      </c>
      <c r="C11" s="54" t="s">
        <v>5</v>
      </c>
      <c r="D11" s="55">
        <v>121.2</v>
      </c>
    </row>
    <row r="12" spans="1:4" ht="15">
      <c r="A12" s="3"/>
      <c r="B12" s="46"/>
      <c r="C12" s="54"/>
      <c r="D12" s="55"/>
    </row>
    <row r="13" spans="1:4" ht="15">
      <c r="A13" s="3"/>
      <c r="B13" s="1" t="s">
        <v>10</v>
      </c>
      <c r="C13" s="32" t="s">
        <v>152</v>
      </c>
      <c r="D13" s="12">
        <v>0</v>
      </c>
    </row>
    <row r="14" spans="1:4" ht="15">
      <c r="A14" s="3"/>
      <c r="B14" s="1" t="s">
        <v>11</v>
      </c>
      <c r="C14" s="2" t="s">
        <v>5</v>
      </c>
      <c r="D14" s="12">
        <v>135</v>
      </c>
    </row>
    <row r="15" spans="1:4" ht="15">
      <c r="A15" s="3"/>
      <c r="B15" s="1" t="s">
        <v>12</v>
      </c>
      <c r="C15" s="2" t="s">
        <v>5</v>
      </c>
      <c r="D15" s="12">
        <v>163.5</v>
      </c>
    </row>
    <row r="16" spans="1:4" ht="15">
      <c r="A16" s="3"/>
      <c r="B16" s="1" t="s">
        <v>13</v>
      </c>
      <c r="C16" s="2" t="s">
        <v>5</v>
      </c>
      <c r="D16" s="12">
        <v>310.60000000000002</v>
      </c>
    </row>
    <row r="17" spans="1:4" ht="25.5">
      <c r="A17" s="3"/>
      <c r="B17" s="1" t="s">
        <v>14</v>
      </c>
      <c r="C17" s="2" t="s">
        <v>5</v>
      </c>
      <c r="D17" s="12">
        <v>43.3</v>
      </c>
    </row>
    <row r="18" spans="1:4" ht="15">
      <c r="A18" s="3"/>
      <c r="B18" s="1" t="s">
        <v>15</v>
      </c>
      <c r="C18" s="2" t="s">
        <v>5</v>
      </c>
      <c r="D18" s="12">
        <v>30</v>
      </c>
    </row>
    <row r="19" spans="1:4" ht="15">
      <c r="A19" s="3"/>
      <c r="B19" s="28" t="s">
        <v>16</v>
      </c>
      <c r="C19" s="2" t="s">
        <v>5</v>
      </c>
      <c r="D19" s="12">
        <v>50</v>
      </c>
    </row>
    <row r="20" spans="1:4" ht="25.5">
      <c r="A20" s="3"/>
      <c r="B20" s="1" t="s">
        <v>17</v>
      </c>
      <c r="C20" s="2" t="s">
        <v>5</v>
      </c>
      <c r="D20" s="12">
        <v>537</v>
      </c>
    </row>
    <row r="21" spans="1:4" ht="15">
      <c r="A21" s="3"/>
      <c r="B21" s="2"/>
      <c r="C21" s="32" t="s">
        <v>150</v>
      </c>
      <c r="D21" s="41">
        <f>SUM(D8:D20)</f>
        <v>1444.6</v>
      </c>
    </row>
    <row r="22" spans="1:4" ht="15">
      <c r="A22" s="3">
        <v>3</v>
      </c>
      <c r="B22" s="43" t="s">
        <v>18</v>
      </c>
      <c r="C22" s="44"/>
      <c r="D22" s="44"/>
    </row>
    <row r="23" spans="1:4" ht="15">
      <c r="A23" s="3"/>
      <c r="B23" s="1" t="s">
        <v>19</v>
      </c>
      <c r="C23" s="2" t="s">
        <v>5</v>
      </c>
      <c r="D23" s="12">
        <v>186.21</v>
      </c>
    </row>
    <row r="24" spans="1:4" ht="15">
      <c r="A24" s="3"/>
      <c r="B24" s="1" t="s">
        <v>20</v>
      </c>
      <c r="C24" s="2" t="s">
        <v>5</v>
      </c>
      <c r="D24" s="12">
        <v>110</v>
      </c>
    </row>
    <row r="25" spans="1:4" ht="15">
      <c r="A25" s="3"/>
      <c r="B25" s="56" t="s">
        <v>21</v>
      </c>
      <c r="C25" s="2" t="s">
        <v>22</v>
      </c>
      <c r="D25" s="12">
        <v>32.61</v>
      </c>
    </row>
    <row r="26" spans="1:4" ht="15">
      <c r="A26" s="3"/>
      <c r="B26" s="56"/>
      <c r="C26" s="2" t="s">
        <v>23</v>
      </c>
      <c r="D26" s="12">
        <v>32.619999999999997</v>
      </c>
    </row>
    <row r="27" spans="1:4" ht="15">
      <c r="A27" s="3"/>
      <c r="B27" s="4" t="s">
        <v>24</v>
      </c>
      <c r="C27" s="27" t="s">
        <v>5</v>
      </c>
      <c r="D27" s="15">
        <v>116.47</v>
      </c>
    </row>
    <row r="28" spans="1:4" ht="15">
      <c r="A28" s="3"/>
      <c r="B28" s="1" t="s">
        <v>25</v>
      </c>
      <c r="C28" s="2" t="s">
        <v>5</v>
      </c>
      <c r="D28" s="12">
        <v>92.75</v>
      </c>
    </row>
    <row r="29" spans="1:4" ht="15">
      <c r="A29" s="3"/>
      <c r="B29" s="2"/>
      <c r="C29" s="32" t="s">
        <v>5</v>
      </c>
      <c r="D29" s="14">
        <f>SUM(D23:D28)</f>
        <v>570.66000000000008</v>
      </c>
    </row>
    <row r="30" spans="1:4" ht="15">
      <c r="A30" s="3">
        <v>4</v>
      </c>
      <c r="B30" s="43" t="s">
        <v>26</v>
      </c>
      <c r="C30" s="44"/>
      <c r="D30" s="44"/>
    </row>
    <row r="31" spans="1:4" ht="15">
      <c r="A31" s="3"/>
      <c r="B31" s="1" t="s">
        <v>27</v>
      </c>
      <c r="C31" s="32" t="s">
        <v>5</v>
      </c>
      <c r="D31" s="16">
        <v>190.9</v>
      </c>
    </row>
    <row r="32" spans="1:4" ht="15">
      <c r="A32" s="3"/>
      <c r="B32" s="1" t="s">
        <v>28</v>
      </c>
      <c r="C32" s="32" t="s">
        <v>5</v>
      </c>
      <c r="D32" s="12">
        <v>162</v>
      </c>
    </row>
    <row r="33" spans="1:4" ht="15">
      <c r="A33" s="3"/>
      <c r="B33" s="2" t="s">
        <v>29</v>
      </c>
      <c r="C33" s="32" t="s">
        <v>5</v>
      </c>
      <c r="D33" s="12">
        <v>266</v>
      </c>
    </row>
    <row r="34" spans="1:4" ht="15">
      <c r="A34" s="3"/>
      <c r="B34" s="2" t="s">
        <v>30</v>
      </c>
      <c r="C34" s="32" t="s">
        <v>5</v>
      </c>
      <c r="D34" s="12">
        <v>123.3</v>
      </c>
    </row>
    <row r="35" spans="1:4" ht="15">
      <c r="A35" s="3"/>
      <c r="B35" s="24" t="s">
        <v>114</v>
      </c>
      <c r="C35" s="24" t="s">
        <v>5</v>
      </c>
      <c r="D35" s="15">
        <v>40.700000000000003</v>
      </c>
    </row>
    <row r="36" spans="1:4" ht="15">
      <c r="A36" s="3"/>
      <c r="B36" s="1" t="s">
        <v>31</v>
      </c>
      <c r="C36" s="32" t="s">
        <v>5</v>
      </c>
      <c r="D36" s="12">
        <v>18.399999999999999</v>
      </c>
    </row>
    <row r="37" spans="1:4" ht="15">
      <c r="A37" s="3"/>
      <c r="B37" s="1" t="s">
        <v>32</v>
      </c>
      <c r="C37" s="32" t="s">
        <v>5</v>
      </c>
      <c r="D37" s="12">
        <v>2014.2</v>
      </c>
    </row>
    <row r="38" spans="1:4" ht="15">
      <c r="A38" s="3"/>
      <c r="B38" s="2"/>
      <c r="C38" s="32" t="s">
        <v>5</v>
      </c>
      <c r="D38" s="14">
        <f>SUM(D31:D37)</f>
        <v>2815.5</v>
      </c>
    </row>
    <row r="39" spans="1:4" ht="15">
      <c r="A39" s="3">
        <v>5</v>
      </c>
      <c r="B39" s="43" t="s">
        <v>33</v>
      </c>
      <c r="C39" s="44"/>
      <c r="D39" s="44"/>
    </row>
    <row r="40" spans="1:4" ht="15">
      <c r="A40" s="3"/>
      <c r="B40" s="6" t="s">
        <v>34</v>
      </c>
      <c r="C40" s="31" t="s">
        <v>5</v>
      </c>
      <c r="D40" s="16">
        <v>757.2</v>
      </c>
    </row>
    <row r="41" spans="1:4" ht="15">
      <c r="A41" s="3"/>
      <c r="B41" s="6" t="s">
        <v>35</v>
      </c>
      <c r="C41" s="31" t="s">
        <v>5</v>
      </c>
      <c r="D41" s="16">
        <v>205</v>
      </c>
    </row>
    <row r="42" spans="1:4" ht="15">
      <c r="A42" s="3"/>
      <c r="B42" s="6" t="s">
        <v>36</v>
      </c>
      <c r="C42" s="6"/>
      <c r="D42" s="6"/>
    </row>
    <row r="43" spans="1:4" ht="15">
      <c r="A43" s="3"/>
      <c r="B43" s="26" t="s">
        <v>115</v>
      </c>
      <c r="C43" s="37" t="s">
        <v>5</v>
      </c>
      <c r="D43" s="12">
        <v>266.3</v>
      </c>
    </row>
    <row r="44" spans="1:4" ht="15">
      <c r="A44" s="3"/>
      <c r="B44" s="26" t="s">
        <v>116</v>
      </c>
      <c r="C44" s="37" t="s">
        <v>5</v>
      </c>
      <c r="D44" s="12">
        <v>159</v>
      </c>
    </row>
    <row r="45" spans="1:4" ht="15">
      <c r="A45" s="3"/>
      <c r="B45" s="26" t="s">
        <v>117</v>
      </c>
      <c r="C45" s="31" t="s">
        <v>5</v>
      </c>
      <c r="D45" s="12">
        <v>860</v>
      </c>
    </row>
    <row r="46" spans="1:4" ht="15">
      <c r="A46" s="3"/>
      <c r="B46" s="57" t="s">
        <v>37</v>
      </c>
      <c r="C46" s="58"/>
      <c r="D46" s="58"/>
    </row>
    <row r="47" spans="1:4" ht="15">
      <c r="A47" s="3"/>
      <c r="B47" s="26" t="s">
        <v>118</v>
      </c>
      <c r="C47" s="31" t="s">
        <v>5</v>
      </c>
      <c r="D47" s="12">
        <v>363.2</v>
      </c>
    </row>
    <row r="48" spans="1:4" ht="15">
      <c r="A48" s="3"/>
      <c r="B48" s="26" t="s">
        <v>119</v>
      </c>
      <c r="C48" s="31" t="s">
        <v>5</v>
      </c>
      <c r="D48" s="12">
        <v>761.8</v>
      </c>
    </row>
    <row r="49" spans="1:4" ht="15">
      <c r="A49" s="3"/>
      <c r="B49" s="35" t="s">
        <v>153</v>
      </c>
      <c r="C49" s="36"/>
      <c r="D49" s="12"/>
    </row>
    <row r="50" spans="1:4" ht="15">
      <c r="A50" s="3"/>
      <c r="B50" s="36" t="s">
        <v>154</v>
      </c>
      <c r="C50" s="36" t="s">
        <v>5</v>
      </c>
      <c r="D50" s="12">
        <v>1830</v>
      </c>
    </row>
    <row r="51" spans="1:4" ht="15">
      <c r="A51" s="3"/>
      <c r="B51" s="2"/>
      <c r="C51" s="32" t="s">
        <v>5</v>
      </c>
      <c r="D51" s="14">
        <f>SUM(D40:D50)</f>
        <v>5202.5</v>
      </c>
    </row>
    <row r="52" spans="1:4" ht="15">
      <c r="A52" s="3"/>
      <c r="B52" s="34"/>
      <c r="C52" s="34"/>
      <c r="D52" s="14"/>
    </row>
    <row r="53" spans="1:4" ht="15">
      <c r="A53" s="3">
        <v>6</v>
      </c>
      <c r="B53" s="52" t="s">
        <v>38</v>
      </c>
      <c r="C53" s="53"/>
      <c r="D53" s="53"/>
    </row>
    <row r="54" spans="1:4" ht="15">
      <c r="A54" s="3"/>
      <c r="B54" s="22" t="s">
        <v>39</v>
      </c>
      <c r="C54" s="2"/>
      <c r="D54" s="12"/>
    </row>
    <row r="55" spans="1:4" ht="15">
      <c r="A55" s="3"/>
      <c r="B55" s="23" t="s">
        <v>121</v>
      </c>
      <c r="C55" s="32" t="s">
        <v>5</v>
      </c>
      <c r="D55" s="12">
        <v>240.2</v>
      </c>
    </row>
    <row r="56" spans="1:4" ht="15">
      <c r="A56" s="3"/>
      <c r="B56" s="47" t="s">
        <v>39</v>
      </c>
      <c r="C56" s="48"/>
      <c r="D56" s="48"/>
    </row>
    <row r="57" spans="1:4" ht="15">
      <c r="A57" s="3"/>
      <c r="B57" s="25" t="s">
        <v>120</v>
      </c>
      <c r="C57" s="30" t="s">
        <v>5</v>
      </c>
      <c r="D57" s="17">
        <v>584.63</v>
      </c>
    </row>
    <row r="58" spans="1:4" ht="15">
      <c r="A58" s="3"/>
      <c r="B58" s="49" t="s">
        <v>122</v>
      </c>
      <c r="C58" s="50"/>
      <c r="D58" s="50"/>
    </row>
    <row r="59" spans="1:4" ht="25.5">
      <c r="A59" s="3"/>
      <c r="B59" s="26" t="s">
        <v>123</v>
      </c>
      <c r="C59" s="31" t="s">
        <v>5</v>
      </c>
      <c r="D59" s="12">
        <v>534.96</v>
      </c>
    </row>
    <row r="60" spans="1:4" ht="25.5">
      <c r="A60" s="3"/>
      <c r="B60" s="26" t="s">
        <v>124</v>
      </c>
      <c r="C60" s="31" t="s">
        <v>151</v>
      </c>
      <c r="D60" s="12">
        <v>231.96</v>
      </c>
    </row>
    <row r="61" spans="1:4" ht="15">
      <c r="A61" s="3"/>
      <c r="B61" s="7" t="s">
        <v>40</v>
      </c>
      <c r="C61" s="31" t="s">
        <v>5</v>
      </c>
      <c r="D61" s="12">
        <v>142.66999999999999</v>
      </c>
    </row>
    <row r="62" spans="1:4" ht="15">
      <c r="A62" s="3"/>
      <c r="B62" s="51" t="s">
        <v>125</v>
      </c>
      <c r="C62" s="50"/>
      <c r="D62" s="50"/>
    </row>
    <row r="63" spans="1:4" ht="25.5">
      <c r="A63" s="3"/>
      <c r="B63" s="26" t="s">
        <v>126</v>
      </c>
      <c r="C63" s="31" t="s">
        <v>5</v>
      </c>
      <c r="D63" s="12">
        <v>199.68</v>
      </c>
    </row>
    <row r="64" spans="1:4" ht="15">
      <c r="A64" s="3"/>
      <c r="B64" s="51" t="s">
        <v>127</v>
      </c>
      <c r="C64" s="50"/>
      <c r="D64" s="50"/>
    </row>
    <row r="65" spans="1:4" ht="15">
      <c r="A65" s="3"/>
      <c r="B65" s="26" t="s">
        <v>128</v>
      </c>
      <c r="C65" s="31" t="s">
        <v>145</v>
      </c>
      <c r="D65" s="12">
        <v>39</v>
      </c>
    </row>
    <row r="66" spans="1:4" ht="15">
      <c r="A66" s="3"/>
      <c r="B66" s="2"/>
      <c r="C66" s="10" t="s">
        <v>5</v>
      </c>
      <c r="D66" s="14">
        <f>SUM(D54:D65)</f>
        <v>1973.1000000000001</v>
      </c>
    </row>
    <row r="67" spans="1:4" ht="15">
      <c r="A67" s="3">
        <v>7</v>
      </c>
      <c r="B67" s="43" t="s">
        <v>41</v>
      </c>
      <c r="C67" s="44"/>
      <c r="D67" s="44"/>
    </row>
    <row r="68" spans="1:4" ht="15">
      <c r="A68" s="3"/>
      <c r="B68" s="26" t="s">
        <v>42</v>
      </c>
      <c r="C68" s="31" t="s">
        <v>5</v>
      </c>
      <c r="D68" s="12">
        <v>500</v>
      </c>
    </row>
    <row r="69" spans="1:4" ht="15">
      <c r="A69" s="3"/>
      <c r="B69" s="26" t="s">
        <v>43</v>
      </c>
      <c r="C69" s="31" t="s">
        <v>5</v>
      </c>
      <c r="D69" s="12">
        <v>567</v>
      </c>
    </row>
    <row r="70" spans="1:4" ht="15">
      <c r="A70" s="3"/>
      <c r="B70" s="26" t="s">
        <v>44</v>
      </c>
      <c r="C70" s="31" t="s">
        <v>5</v>
      </c>
      <c r="D70" s="12">
        <v>308</v>
      </c>
    </row>
    <row r="71" spans="1:4" ht="15">
      <c r="A71" s="3"/>
      <c r="B71" s="26" t="s">
        <v>45</v>
      </c>
      <c r="C71" s="31" t="s">
        <v>5</v>
      </c>
      <c r="D71" s="12">
        <v>200</v>
      </c>
    </row>
    <row r="72" spans="1:4" ht="15">
      <c r="A72" s="3"/>
      <c r="B72" s="46" t="s">
        <v>46</v>
      </c>
      <c r="C72" s="48"/>
      <c r="D72" s="48"/>
    </row>
    <row r="73" spans="1:4" ht="15">
      <c r="A73" s="3"/>
      <c r="B73" s="26" t="s">
        <v>129</v>
      </c>
      <c r="C73" s="31" t="s">
        <v>5</v>
      </c>
      <c r="D73" s="12">
        <v>2100</v>
      </c>
    </row>
    <row r="74" spans="1:4" ht="15">
      <c r="A74" s="3"/>
      <c r="B74" s="26" t="s">
        <v>130</v>
      </c>
      <c r="C74" s="31" t="s">
        <v>5</v>
      </c>
      <c r="D74" s="12">
        <v>270</v>
      </c>
    </row>
    <row r="75" spans="1:4" ht="15">
      <c r="A75" s="3"/>
      <c r="B75" s="26" t="s">
        <v>131</v>
      </c>
      <c r="C75" s="31" t="s">
        <v>5</v>
      </c>
      <c r="D75" s="12">
        <v>200</v>
      </c>
    </row>
    <row r="76" spans="1:4" ht="15">
      <c r="A76" s="3"/>
      <c r="B76" s="26" t="s">
        <v>132</v>
      </c>
      <c r="C76" s="30" t="s">
        <v>146</v>
      </c>
      <c r="D76" s="12"/>
    </row>
    <row r="77" spans="1:4" ht="15">
      <c r="A77" s="3"/>
      <c r="B77" s="26" t="s">
        <v>133</v>
      </c>
      <c r="C77" s="7"/>
      <c r="D77" s="12">
        <v>241.5</v>
      </c>
    </row>
    <row r="78" spans="1:4" ht="15">
      <c r="A78" s="3"/>
      <c r="B78" s="26" t="s">
        <v>134</v>
      </c>
      <c r="C78" s="7"/>
      <c r="D78" s="12">
        <v>95</v>
      </c>
    </row>
    <row r="79" spans="1:4" ht="15">
      <c r="A79" s="3"/>
      <c r="B79" s="26" t="s">
        <v>135</v>
      </c>
      <c r="C79" s="7"/>
      <c r="D79" s="12">
        <v>72.5</v>
      </c>
    </row>
    <row r="80" spans="1:4" ht="15">
      <c r="A80" s="3"/>
      <c r="B80" s="1"/>
      <c r="C80" s="28" t="s">
        <v>5</v>
      </c>
      <c r="D80" s="18">
        <f>SUM(D68:D79)</f>
        <v>4554</v>
      </c>
    </row>
    <row r="81" spans="1:4" ht="15">
      <c r="A81" s="3">
        <v>8</v>
      </c>
      <c r="B81" s="43" t="s">
        <v>47</v>
      </c>
      <c r="C81" s="44"/>
      <c r="D81" s="44"/>
    </row>
    <row r="82" spans="1:4" ht="15">
      <c r="A82" s="3"/>
      <c r="B82" s="6" t="s">
        <v>48</v>
      </c>
      <c r="C82" s="33" t="s">
        <v>5</v>
      </c>
      <c r="D82" s="14">
        <v>1640.5</v>
      </c>
    </row>
    <row r="83" spans="1:4" ht="15">
      <c r="A83" s="3"/>
      <c r="B83" s="1"/>
      <c r="C83" s="1"/>
      <c r="D83" s="1"/>
    </row>
    <row r="84" spans="1:4" ht="15">
      <c r="A84" s="3">
        <v>9</v>
      </c>
      <c r="B84" s="45" t="s">
        <v>49</v>
      </c>
      <c r="C84" s="44"/>
      <c r="D84" s="44"/>
    </row>
    <row r="85" spans="1:4" ht="15">
      <c r="A85" s="3"/>
      <c r="B85" s="8" t="s">
        <v>50</v>
      </c>
      <c r="C85" s="30" t="s">
        <v>5</v>
      </c>
      <c r="D85" s="15">
        <v>93</v>
      </c>
    </row>
    <row r="86" spans="1:4" ht="15">
      <c r="A86" s="3"/>
      <c r="B86" s="8" t="s">
        <v>51</v>
      </c>
      <c r="C86" s="30" t="s">
        <v>5</v>
      </c>
      <c r="D86" s="15">
        <v>16.100000000000001</v>
      </c>
    </row>
    <row r="87" spans="1:4" ht="15">
      <c r="A87" s="3"/>
      <c r="B87" s="8" t="s">
        <v>52</v>
      </c>
      <c r="C87" s="30" t="s">
        <v>5</v>
      </c>
      <c r="D87" s="15">
        <v>58.69</v>
      </c>
    </row>
    <row r="88" spans="1:4" ht="15">
      <c r="A88" s="3"/>
      <c r="B88" s="8" t="s">
        <v>53</v>
      </c>
      <c r="C88" s="30" t="s">
        <v>147</v>
      </c>
      <c r="D88" s="15">
        <v>100</v>
      </c>
    </row>
    <row r="89" spans="1:4" ht="15">
      <c r="A89" s="3"/>
      <c r="B89" s="7" t="s">
        <v>54</v>
      </c>
      <c r="C89" s="31" t="s">
        <v>5</v>
      </c>
      <c r="D89" s="12">
        <v>49.1</v>
      </c>
    </row>
    <row r="90" spans="1:4" ht="15">
      <c r="A90" s="3"/>
      <c r="B90" s="7" t="s">
        <v>55</v>
      </c>
      <c r="C90" s="31" t="s">
        <v>5</v>
      </c>
      <c r="D90" s="12">
        <v>110</v>
      </c>
    </row>
    <row r="91" spans="1:4" ht="15">
      <c r="A91" s="3"/>
      <c r="B91" s="6" t="s">
        <v>56</v>
      </c>
      <c r="C91" s="7" t="s">
        <v>57</v>
      </c>
      <c r="D91" s="12">
        <v>1</v>
      </c>
    </row>
    <row r="92" spans="1:4" ht="15">
      <c r="A92" s="3"/>
      <c r="B92" s="2"/>
      <c r="C92" s="10" t="s">
        <v>5</v>
      </c>
      <c r="D92" s="18">
        <f>SUM(D84:D90)</f>
        <v>426.89</v>
      </c>
    </row>
    <row r="93" spans="1:4" ht="15">
      <c r="A93" s="3">
        <v>10</v>
      </c>
      <c r="B93" s="43" t="s">
        <v>58</v>
      </c>
      <c r="C93" s="44"/>
      <c r="D93" s="44"/>
    </row>
    <row r="94" spans="1:4" ht="15">
      <c r="A94" s="3"/>
      <c r="B94" s="2" t="s">
        <v>50</v>
      </c>
      <c r="C94" s="32" t="s">
        <v>5</v>
      </c>
      <c r="D94" s="12">
        <v>105.2</v>
      </c>
    </row>
    <row r="95" spans="1:4" ht="15">
      <c r="A95" s="3"/>
      <c r="B95" s="2" t="s">
        <v>52</v>
      </c>
      <c r="C95" s="32" t="s">
        <v>5</v>
      </c>
      <c r="D95" s="12">
        <v>23.6</v>
      </c>
    </row>
    <row r="96" spans="1:4" ht="15">
      <c r="A96" s="3"/>
      <c r="B96" s="2" t="s">
        <v>53</v>
      </c>
      <c r="C96" s="32" t="s">
        <v>5</v>
      </c>
      <c r="D96" s="12">
        <v>93</v>
      </c>
    </row>
    <row r="97" spans="1:4" ht="15">
      <c r="A97" s="3"/>
      <c r="B97" s="2" t="s">
        <v>59</v>
      </c>
      <c r="C97" s="32" t="s">
        <v>5</v>
      </c>
      <c r="D97" s="12">
        <v>43</v>
      </c>
    </row>
    <row r="98" spans="1:4" ht="15">
      <c r="A98" s="3"/>
      <c r="B98" s="2" t="s">
        <v>60</v>
      </c>
      <c r="C98" s="32" t="s">
        <v>5</v>
      </c>
      <c r="D98" s="12">
        <v>110</v>
      </c>
    </row>
    <row r="99" spans="1:4" ht="15">
      <c r="A99" s="3"/>
      <c r="B99" s="1" t="s">
        <v>61</v>
      </c>
      <c r="C99" s="23" t="s">
        <v>57</v>
      </c>
      <c r="D99" s="7">
        <v>1</v>
      </c>
    </row>
    <row r="100" spans="1:4" ht="15">
      <c r="A100" s="3"/>
      <c r="B100" s="1" t="s">
        <v>62</v>
      </c>
      <c r="C100" s="2" t="s">
        <v>57</v>
      </c>
      <c r="D100" s="26">
        <v>1</v>
      </c>
    </row>
    <row r="101" spans="1:4" ht="15">
      <c r="A101" s="3"/>
      <c r="B101" s="2"/>
      <c r="C101" s="32" t="s">
        <v>5</v>
      </c>
      <c r="D101" s="18">
        <f>SUM(D94:D98)</f>
        <v>374.8</v>
      </c>
    </row>
    <row r="102" spans="1:4" ht="15">
      <c r="A102" s="3">
        <v>11</v>
      </c>
      <c r="B102" s="43" t="s">
        <v>63</v>
      </c>
      <c r="C102" s="44"/>
      <c r="D102" s="44"/>
    </row>
    <row r="103" spans="1:4" ht="15">
      <c r="A103" s="3"/>
      <c r="B103" s="2" t="s">
        <v>50</v>
      </c>
      <c r="C103" s="32" t="s">
        <v>5</v>
      </c>
      <c r="D103" s="12">
        <v>120</v>
      </c>
    </row>
    <row r="104" spans="1:4" ht="15">
      <c r="A104" s="3"/>
      <c r="B104" s="2" t="s">
        <v>64</v>
      </c>
      <c r="C104" s="32" t="s">
        <v>5</v>
      </c>
      <c r="D104" s="12">
        <v>16</v>
      </c>
    </row>
    <row r="105" spans="1:4" ht="15">
      <c r="A105" s="3"/>
      <c r="B105" s="2" t="s">
        <v>53</v>
      </c>
      <c r="C105" s="32" t="s">
        <v>5</v>
      </c>
      <c r="D105" s="12">
        <v>98</v>
      </c>
    </row>
    <row r="106" spans="1:4" ht="15">
      <c r="A106" s="3"/>
      <c r="B106" s="2" t="s">
        <v>65</v>
      </c>
      <c r="C106" s="32" t="s">
        <v>5</v>
      </c>
      <c r="D106" s="12">
        <v>24</v>
      </c>
    </row>
    <row r="107" spans="1:4" ht="15">
      <c r="A107" s="3"/>
      <c r="B107" s="2" t="s">
        <v>66</v>
      </c>
      <c r="C107" s="32" t="s">
        <v>5</v>
      </c>
      <c r="D107" s="12">
        <v>160</v>
      </c>
    </row>
    <row r="108" spans="1:4" ht="15">
      <c r="A108" s="3"/>
      <c r="B108" s="2"/>
      <c r="C108" s="32" t="s">
        <v>5</v>
      </c>
      <c r="D108" s="18">
        <f>SUM(D103:D107)</f>
        <v>418</v>
      </c>
    </row>
    <row r="109" spans="1:4" ht="15">
      <c r="A109" s="3">
        <v>12</v>
      </c>
      <c r="B109" s="43" t="s">
        <v>67</v>
      </c>
      <c r="C109" s="44"/>
      <c r="D109" s="44"/>
    </row>
    <row r="110" spans="1:4" ht="15">
      <c r="A110" s="3"/>
      <c r="B110" s="2" t="s">
        <v>50</v>
      </c>
      <c r="C110" s="32" t="s">
        <v>5</v>
      </c>
      <c r="D110" s="12">
        <v>109.6</v>
      </c>
    </row>
    <row r="111" spans="1:4" ht="15">
      <c r="A111" s="3"/>
      <c r="B111" s="5" t="s">
        <v>68</v>
      </c>
      <c r="C111" s="24" t="s">
        <v>5</v>
      </c>
      <c r="D111" s="15">
        <v>32</v>
      </c>
    </row>
    <row r="112" spans="1:4" ht="15">
      <c r="A112" s="3"/>
      <c r="B112" s="2" t="s">
        <v>69</v>
      </c>
      <c r="C112" s="32" t="s">
        <v>5</v>
      </c>
      <c r="D112" s="12">
        <v>170</v>
      </c>
    </row>
    <row r="113" spans="1:4" ht="15">
      <c r="A113" s="3"/>
      <c r="B113" s="2" t="s">
        <v>52</v>
      </c>
      <c r="C113" s="32" t="s">
        <v>5</v>
      </c>
      <c r="D113" s="12">
        <v>50</v>
      </c>
    </row>
    <row r="114" spans="1:4" ht="15">
      <c r="A114" s="3"/>
      <c r="B114" s="1" t="s">
        <v>70</v>
      </c>
      <c r="C114" s="32" t="s">
        <v>71</v>
      </c>
      <c r="D114" s="13">
        <v>1</v>
      </c>
    </row>
    <row r="115" spans="1:4" ht="15">
      <c r="A115" s="3"/>
      <c r="B115" s="1"/>
      <c r="C115" s="28" t="s">
        <v>5</v>
      </c>
      <c r="D115" s="18">
        <f>SUM(D110+D112+D113)</f>
        <v>329.6</v>
      </c>
    </row>
    <row r="116" spans="1:4" ht="15">
      <c r="A116" s="3">
        <v>13</v>
      </c>
      <c r="B116" s="43" t="s">
        <v>72</v>
      </c>
      <c r="C116" s="44"/>
      <c r="D116" s="44"/>
    </row>
    <row r="117" spans="1:4" ht="15">
      <c r="A117" s="3"/>
      <c r="B117" s="7" t="s">
        <v>73</v>
      </c>
      <c r="C117" s="31" t="s">
        <v>5</v>
      </c>
      <c r="D117" s="12">
        <v>44.3</v>
      </c>
    </row>
    <row r="118" spans="1:4" ht="15">
      <c r="A118" s="3"/>
      <c r="B118" s="7" t="s">
        <v>74</v>
      </c>
      <c r="C118" s="31" t="s">
        <v>5</v>
      </c>
      <c r="D118" s="12">
        <v>26.5</v>
      </c>
    </row>
    <row r="119" spans="1:4" ht="15">
      <c r="A119" s="3"/>
      <c r="B119" s="7" t="s">
        <v>75</v>
      </c>
      <c r="C119" s="31" t="s">
        <v>5</v>
      </c>
      <c r="D119" s="12">
        <v>38</v>
      </c>
    </row>
    <row r="120" spans="1:4" ht="15">
      <c r="A120" s="3"/>
      <c r="B120" s="7" t="s">
        <v>76</v>
      </c>
      <c r="C120" s="31" t="s">
        <v>5</v>
      </c>
      <c r="D120" s="12">
        <v>33</v>
      </c>
    </row>
    <row r="121" spans="1:4" ht="15">
      <c r="A121" s="3"/>
      <c r="B121" s="7" t="s">
        <v>77</v>
      </c>
      <c r="C121" s="31" t="s">
        <v>5</v>
      </c>
      <c r="D121" s="12">
        <v>45.5</v>
      </c>
    </row>
    <row r="122" spans="1:4" ht="15">
      <c r="A122" s="3"/>
      <c r="B122" s="7" t="s">
        <v>78</v>
      </c>
      <c r="C122" s="31" t="s">
        <v>5</v>
      </c>
      <c r="D122" s="12">
        <v>69.3</v>
      </c>
    </row>
    <row r="123" spans="1:4" ht="15">
      <c r="A123" s="3"/>
      <c r="B123" s="2"/>
      <c r="C123" s="28" t="s">
        <v>5</v>
      </c>
      <c r="D123" s="18">
        <f>SUM(D117:D122)</f>
        <v>256.60000000000002</v>
      </c>
    </row>
    <row r="124" spans="1:4" ht="15">
      <c r="A124" s="3">
        <v>14</v>
      </c>
      <c r="B124" s="43" t="s">
        <v>79</v>
      </c>
      <c r="C124" s="44"/>
      <c r="D124" s="44"/>
    </row>
    <row r="125" spans="1:4" ht="15">
      <c r="A125" s="3"/>
      <c r="B125" s="5" t="s">
        <v>80</v>
      </c>
      <c r="C125" s="24" t="s">
        <v>5</v>
      </c>
      <c r="D125" s="19">
        <v>3243</v>
      </c>
    </row>
    <row r="126" spans="1:4" ht="15">
      <c r="A126" s="3"/>
      <c r="B126" s="5" t="s">
        <v>81</v>
      </c>
      <c r="C126" s="24" t="s">
        <v>5</v>
      </c>
      <c r="D126" s="19">
        <v>440</v>
      </c>
    </row>
    <row r="127" spans="1:4" ht="15">
      <c r="A127" s="3"/>
      <c r="B127" s="5" t="s">
        <v>82</v>
      </c>
      <c r="C127" s="24" t="s">
        <v>5</v>
      </c>
      <c r="D127" s="19">
        <v>2512</v>
      </c>
    </row>
    <row r="128" spans="1:4" ht="15">
      <c r="A128" s="3"/>
      <c r="B128" s="24" t="s">
        <v>85</v>
      </c>
      <c r="C128" s="24" t="s">
        <v>5</v>
      </c>
      <c r="D128" s="19">
        <v>45</v>
      </c>
    </row>
    <row r="129" spans="1:4" ht="15">
      <c r="A129" s="3"/>
      <c r="B129" s="5" t="s">
        <v>84</v>
      </c>
      <c r="C129" s="5" t="s">
        <v>71</v>
      </c>
      <c r="D129" s="19">
        <v>4</v>
      </c>
    </row>
    <row r="130" spans="1:4" ht="15">
      <c r="A130" s="3"/>
      <c r="B130" s="24" t="s">
        <v>83</v>
      </c>
      <c r="C130" s="24" t="s">
        <v>71</v>
      </c>
      <c r="D130" s="19">
        <v>2</v>
      </c>
    </row>
    <row r="131" spans="1:4" ht="15">
      <c r="A131" s="3"/>
      <c r="B131" s="24"/>
      <c r="C131" s="29" t="s">
        <v>5</v>
      </c>
      <c r="D131" s="39">
        <f>SUM(D125:D128)</f>
        <v>6240</v>
      </c>
    </row>
    <row r="132" spans="1:4" ht="15">
      <c r="A132" s="3">
        <v>15</v>
      </c>
      <c r="B132" s="45" t="s">
        <v>156</v>
      </c>
      <c r="C132" s="44"/>
      <c r="D132" s="44"/>
    </row>
    <row r="133" spans="1:4" ht="15">
      <c r="A133" s="3"/>
      <c r="B133" s="46" t="s">
        <v>20</v>
      </c>
      <c r="C133" s="44"/>
      <c r="D133" s="44"/>
    </row>
    <row r="134" spans="1:4" ht="15">
      <c r="A134" s="3"/>
      <c r="B134" s="23" t="s">
        <v>136</v>
      </c>
      <c r="C134" s="32" t="s">
        <v>5</v>
      </c>
      <c r="D134" s="12">
        <v>45</v>
      </c>
    </row>
    <row r="135" spans="1:4" ht="15">
      <c r="A135" s="3"/>
      <c r="B135" s="23" t="s">
        <v>137</v>
      </c>
      <c r="C135" s="32" t="s">
        <v>5</v>
      </c>
      <c r="D135" s="12">
        <v>100</v>
      </c>
    </row>
    <row r="136" spans="1:4" ht="15">
      <c r="A136" s="3"/>
      <c r="B136" s="47" t="s">
        <v>86</v>
      </c>
      <c r="C136" s="48"/>
      <c r="D136" s="48"/>
    </row>
    <row r="137" spans="1:4" ht="15">
      <c r="A137" s="3"/>
      <c r="B137" s="32" t="s">
        <v>148</v>
      </c>
      <c r="C137" s="24" t="s">
        <v>5</v>
      </c>
      <c r="D137" s="12">
        <v>218</v>
      </c>
    </row>
    <row r="138" spans="1:4" ht="15">
      <c r="A138" s="3"/>
      <c r="B138" s="23" t="s">
        <v>138</v>
      </c>
      <c r="C138" s="32" t="s">
        <v>5</v>
      </c>
      <c r="D138" s="12">
        <v>31.5</v>
      </c>
    </row>
    <row r="139" spans="1:4" ht="15">
      <c r="A139" s="3"/>
      <c r="B139" s="23" t="s">
        <v>139</v>
      </c>
      <c r="C139" s="32" t="s">
        <v>5</v>
      </c>
      <c r="D139" s="12">
        <v>91</v>
      </c>
    </row>
    <row r="140" spans="1:4" ht="15">
      <c r="A140" s="3"/>
      <c r="B140" s="2"/>
      <c r="C140" s="9" t="s">
        <v>5</v>
      </c>
      <c r="D140" s="18">
        <f>SUM(D134:D139)</f>
        <v>485.5</v>
      </c>
    </row>
    <row r="141" spans="1:4" ht="15">
      <c r="A141" s="3">
        <v>16</v>
      </c>
      <c r="B141" s="45" t="s">
        <v>87</v>
      </c>
      <c r="C141" s="44"/>
      <c r="D141" s="44"/>
    </row>
    <row r="142" spans="1:4" ht="15">
      <c r="A142" s="3"/>
      <c r="B142" s="46" t="s">
        <v>88</v>
      </c>
      <c r="C142" s="44"/>
      <c r="D142" s="44"/>
    </row>
    <row r="143" spans="1:4" ht="15">
      <c r="A143" s="3"/>
      <c r="B143" s="23" t="s">
        <v>140</v>
      </c>
      <c r="C143" s="32" t="s">
        <v>5</v>
      </c>
      <c r="D143" s="12">
        <v>64</v>
      </c>
    </row>
    <row r="144" spans="1:4" ht="15">
      <c r="A144" s="3"/>
      <c r="B144" s="23" t="s">
        <v>141</v>
      </c>
      <c r="C144" s="32" t="s">
        <v>5</v>
      </c>
      <c r="D144" s="12">
        <v>116</v>
      </c>
    </row>
    <row r="145" spans="1:4" ht="15">
      <c r="A145" s="3"/>
      <c r="B145" s="46" t="s">
        <v>50</v>
      </c>
      <c r="C145" s="48"/>
      <c r="D145" s="48"/>
    </row>
    <row r="146" spans="1:4" ht="15">
      <c r="A146" s="3"/>
      <c r="B146" s="23" t="s">
        <v>142</v>
      </c>
      <c r="C146" s="32" t="s">
        <v>5</v>
      </c>
      <c r="D146" s="12">
        <v>179.15</v>
      </c>
    </row>
    <row r="147" spans="1:4" ht="15">
      <c r="A147" s="3"/>
      <c r="B147" s="23" t="s">
        <v>143</v>
      </c>
      <c r="C147" s="32" t="s">
        <v>5</v>
      </c>
      <c r="D147" s="20">
        <v>54.28</v>
      </c>
    </row>
    <row r="148" spans="1:4" ht="15">
      <c r="A148" s="3"/>
      <c r="B148" s="23" t="s">
        <v>144</v>
      </c>
      <c r="C148" s="32" t="s">
        <v>5</v>
      </c>
      <c r="D148" s="20">
        <v>55</v>
      </c>
    </row>
    <row r="149" spans="1:4" ht="15">
      <c r="A149" s="3"/>
      <c r="B149" s="2" t="s">
        <v>59</v>
      </c>
      <c r="C149" s="32" t="s">
        <v>5</v>
      </c>
      <c r="D149" s="12">
        <v>70</v>
      </c>
    </row>
    <row r="150" spans="1:4" ht="15">
      <c r="A150" s="3"/>
      <c r="B150" s="2" t="s">
        <v>89</v>
      </c>
      <c r="C150" s="32" t="s">
        <v>5</v>
      </c>
      <c r="D150" s="12">
        <v>71</v>
      </c>
    </row>
    <row r="151" spans="1:4" ht="15">
      <c r="A151" s="3"/>
      <c r="B151" s="2" t="s">
        <v>53</v>
      </c>
      <c r="C151" s="32" t="s">
        <v>5</v>
      </c>
      <c r="D151" s="12">
        <v>147.4</v>
      </c>
    </row>
    <row r="152" spans="1:4" ht="15">
      <c r="A152" s="3"/>
      <c r="B152" s="2" t="s">
        <v>90</v>
      </c>
      <c r="C152" s="32" t="s">
        <v>5</v>
      </c>
      <c r="D152" s="12">
        <v>46.8</v>
      </c>
    </row>
    <row r="153" spans="1:4" ht="15">
      <c r="A153" s="3"/>
      <c r="B153" s="5" t="s">
        <v>91</v>
      </c>
      <c r="C153" s="24" t="s">
        <v>5</v>
      </c>
      <c r="D153" s="15">
        <v>33.619999999999997</v>
      </c>
    </row>
    <row r="154" spans="1:4" ht="15">
      <c r="A154" s="3"/>
      <c r="B154" s="23" t="s">
        <v>20</v>
      </c>
      <c r="C154" s="32" t="s">
        <v>5</v>
      </c>
      <c r="D154" s="12">
        <f>117+39.4+32.4</f>
        <v>188.8</v>
      </c>
    </row>
    <row r="155" spans="1:4" ht="15">
      <c r="A155" s="3"/>
      <c r="B155" s="2" t="s">
        <v>92</v>
      </c>
      <c r="C155" s="32" t="s">
        <v>5</v>
      </c>
      <c r="D155" s="12">
        <v>46.8</v>
      </c>
    </row>
    <row r="156" spans="1:4" ht="15.75">
      <c r="A156" s="3"/>
      <c r="B156" s="21"/>
      <c r="C156" s="9" t="s">
        <v>5</v>
      </c>
      <c r="D156" s="18">
        <f>SUM(D143:D155)</f>
        <v>1072.8499999999999</v>
      </c>
    </row>
    <row r="157" spans="1:4" ht="15">
      <c r="A157" s="3">
        <v>17</v>
      </c>
      <c r="B157" s="43" t="s">
        <v>93</v>
      </c>
      <c r="C157" s="44"/>
      <c r="D157" s="44"/>
    </row>
    <row r="158" spans="1:4" ht="15">
      <c r="A158" s="3"/>
      <c r="B158" s="1" t="s">
        <v>94</v>
      </c>
      <c r="C158" s="32" t="s">
        <v>5</v>
      </c>
      <c r="D158" s="12">
        <v>147</v>
      </c>
    </row>
    <row r="159" spans="1:4" ht="15">
      <c r="A159" s="3"/>
      <c r="B159" s="2" t="s">
        <v>95</v>
      </c>
      <c r="C159" s="32" t="s">
        <v>5</v>
      </c>
      <c r="D159" s="12">
        <v>56</v>
      </c>
    </row>
    <row r="160" spans="1:4" ht="15">
      <c r="A160" s="3"/>
      <c r="B160" s="2" t="s">
        <v>96</v>
      </c>
      <c r="C160" s="32" t="s">
        <v>5</v>
      </c>
      <c r="D160" s="12">
        <v>53</v>
      </c>
    </row>
    <row r="161" spans="1:4" ht="15">
      <c r="A161" s="3"/>
      <c r="B161" s="2" t="s">
        <v>97</v>
      </c>
      <c r="C161" s="32" t="s">
        <v>5</v>
      </c>
      <c r="D161" s="12">
        <v>151.5</v>
      </c>
    </row>
    <row r="162" spans="1:4" ht="15">
      <c r="A162" s="3"/>
      <c r="B162" s="2" t="s">
        <v>98</v>
      </c>
      <c r="C162" s="32" t="s">
        <v>5</v>
      </c>
      <c r="D162" s="12">
        <v>22</v>
      </c>
    </row>
    <row r="163" spans="1:4" ht="15">
      <c r="A163" s="3"/>
      <c r="B163" s="2" t="s">
        <v>64</v>
      </c>
      <c r="C163" s="32" t="s">
        <v>5</v>
      </c>
      <c r="D163" s="12">
        <v>27</v>
      </c>
    </row>
    <row r="164" spans="1:4" ht="15">
      <c r="A164" s="3"/>
      <c r="B164" s="2" t="s">
        <v>53</v>
      </c>
      <c r="C164" s="32" t="s">
        <v>5</v>
      </c>
      <c r="D164" s="12">
        <v>124.5</v>
      </c>
    </row>
    <row r="165" spans="1:4" ht="15">
      <c r="A165" s="3"/>
      <c r="B165" s="23" t="s">
        <v>20</v>
      </c>
      <c r="C165" s="32" t="s">
        <v>5</v>
      </c>
      <c r="D165" s="12">
        <v>103</v>
      </c>
    </row>
    <row r="166" spans="1:4" ht="15">
      <c r="A166" s="3"/>
      <c r="B166" s="2" t="s">
        <v>99</v>
      </c>
      <c r="C166" s="32" t="s">
        <v>5</v>
      </c>
      <c r="D166" s="12">
        <v>89</v>
      </c>
    </row>
    <row r="167" spans="1:4" ht="15">
      <c r="A167" s="3"/>
      <c r="B167" s="2" t="s">
        <v>100</v>
      </c>
      <c r="C167" s="32" t="s">
        <v>5</v>
      </c>
      <c r="D167" s="12">
        <v>32</v>
      </c>
    </row>
    <row r="168" spans="1:4" ht="15">
      <c r="A168" s="3"/>
      <c r="B168" s="2"/>
      <c r="C168" s="28" t="s">
        <v>5</v>
      </c>
      <c r="D168" s="18">
        <f>SUM(D158:D167)</f>
        <v>805</v>
      </c>
    </row>
    <row r="169" spans="1:4" ht="15">
      <c r="A169" s="3">
        <v>18</v>
      </c>
      <c r="B169" s="43" t="s">
        <v>101</v>
      </c>
      <c r="C169" s="44"/>
      <c r="D169" s="44"/>
    </row>
    <row r="170" spans="1:4" ht="15">
      <c r="A170" s="3"/>
      <c r="B170" s="23" t="s">
        <v>102</v>
      </c>
      <c r="C170" s="32" t="s">
        <v>5</v>
      </c>
      <c r="D170" s="12">
        <v>190</v>
      </c>
    </row>
    <row r="171" spans="1:4" ht="15">
      <c r="A171" s="3"/>
      <c r="B171" s="23" t="s">
        <v>103</v>
      </c>
      <c r="C171" s="32" t="s">
        <v>5</v>
      </c>
      <c r="D171" s="12">
        <v>210</v>
      </c>
    </row>
    <row r="172" spans="1:4" ht="15">
      <c r="A172" s="3"/>
      <c r="B172" s="2" t="s">
        <v>104</v>
      </c>
      <c r="C172" s="32" t="s">
        <v>5</v>
      </c>
      <c r="D172" s="12">
        <v>357</v>
      </c>
    </row>
    <row r="173" spans="1:4" ht="15">
      <c r="A173" s="3"/>
      <c r="B173" s="2" t="s">
        <v>105</v>
      </c>
      <c r="C173" s="32" t="s">
        <v>5</v>
      </c>
      <c r="D173" s="12">
        <v>214.35</v>
      </c>
    </row>
    <row r="174" spans="1:4" ht="15">
      <c r="A174" s="3"/>
      <c r="B174" s="5" t="s">
        <v>106</v>
      </c>
      <c r="C174" s="24" t="s">
        <v>5</v>
      </c>
      <c r="D174" s="15">
        <v>223.12</v>
      </c>
    </row>
    <row r="175" spans="1:4" ht="15">
      <c r="A175" s="3"/>
      <c r="B175" s="32" t="s">
        <v>149</v>
      </c>
      <c r="C175" s="32" t="s">
        <v>5</v>
      </c>
      <c r="D175" s="12">
        <v>220</v>
      </c>
    </row>
    <row r="176" spans="1:4" ht="15">
      <c r="A176" s="3"/>
      <c r="B176" s="23" t="s">
        <v>107</v>
      </c>
      <c r="C176" s="32" t="s">
        <v>5</v>
      </c>
      <c r="D176" s="12">
        <v>210</v>
      </c>
    </row>
    <row r="177" spans="1:4" ht="15">
      <c r="A177" s="3"/>
      <c r="B177" s="2"/>
      <c r="C177" s="2"/>
      <c r="D177" s="18">
        <f>SUM(D170:D176)</f>
        <v>1624.47</v>
      </c>
    </row>
    <row r="178" spans="1:4" ht="25.5">
      <c r="A178" s="3"/>
      <c r="B178" s="32" t="s">
        <v>108</v>
      </c>
      <c r="C178" s="32" t="s">
        <v>109</v>
      </c>
      <c r="D178" s="2"/>
    </row>
    <row r="179" spans="1:4" ht="15">
      <c r="A179" s="3">
        <v>19</v>
      </c>
      <c r="B179" s="1" t="s">
        <v>110</v>
      </c>
      <c r="C179" s="2" t="s">
        <v>57</v>
      </c>
      <c r="D179" s="2">
        <v>1</v>
      </c>
    </row>
    <row r="180" spans="1:4" ht="15">
      <c r="A180" s="3">
        <v>20</v>
      </c>
      <c r="B180" s="1" t="s">
        <v>111</v>
      </c>
      <c r="C180" s="2" t="s">
        <v>57</v>
      </c>
      <c r="D180" s="2">
        <v>1</v>
      </c>
    </row>
    <row r="181" spans="1:4" ht="15">
      <c r="A181" s="3">
        <v>21</v>
      </c>
      <c r="B181" s="1" t="s">
        <v>112</v>
      </c>
      <c r="C181" s="2"/>
      <c r="D181" s="2"/>
    </row>
    <row r="182" spans="1:4" ht="15">
      <c r="A182" s="3"/>
      <c r="B182" s="5" t="s">
        <v>113</v>
      </c>
      <c r="C182" s="38" t="s">
        <v>5</v>
      </c>
      <c r="D182" s="40">
        <f>15.7+41</f>
        <v>56.7</v>
      </c>
    </row>
  </sheetData>
  <mergeCells count="38">
    <mergeCell ref="C2:D2"/>
    <mergeCell ref="C3:D3"/>
    <mergeCell ref="B4:D4"/>
    <mergeCell ref="B7:D7"/>
    <mergeCell ref="B8:B9"/>
    <mergeCell ref="C8:C9"/>
    <mergeCell ref="D8:D9"/>
    <mergeCell ref="B93:D93"/>
    <mergeCell ref="B53:D53"/>
    <mergeCell ref="B11:B12"/>
    <mergeCell ref="C11:C12"/>
    <mergeCell ref="D11:D12"/>
    <mergeCell ref="B22:D22"/>
    <mergeCell ref="B25:B26"/>
    <mergeCell ref="B30:D30"/>
    <mergeCell ref="B39:D39"/>
    <mergeCell ref="B46:D46"/>
    <mergeCell ref="B64:D64"/>
    <mergeCell ref="B67:D67"/>
    <mergeCell ref="B72:D72"/>
    <mergeCell ref="B81:D81"/>
    <mergeCell ref="B84:D84"/>
    <mergeCell ref="A1:D1"/>
    <mergeCell ref="B169:D169"/>
    <mergeCell ref="B109:D109"/>
    <mergeCell ref="B116:D116"/>
    <mergeCell ref="B124:D124"/>
    <mergeCell ref="B132:D132"/>
    <mergeCell ref="B133:D133"/>
    <mergeCell ref="B136:D136"/>
    <mergeCell ref="B141:D141"/>
    <mergeCell ref="B142:D142"/>
    <mergeCell ref="B145:D145"/>
    <mergeCell ref="B157:D157"/>
    <mergeCell ref="B102:D102"/>
    <mergeCell ref="B56:D56"/>
    <mergeCell ref="B58:D58"/>
    <mergeCell ref="B62:D6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jlenczewski</dc:creator>
  <cp:lastModifiedBy>jlesniak</cp:lastModifiedBy>
  <cp:lastPrinted>2019-06-07T09:47:54Z</cp:lastPrinted>
  <dcterms:created xsi:type="dcterms:W3CDTF">2018-09-19T11:11:09Z</dcterms:created>
  <dcterms:modified xsi:type="dcterms:W3CDTF">2019-07-01T06:55:21Z</dcterms:modified>
</cp:coreProperties>
</file>